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pouill1/Google Drive/UNIL/ressources pédagogiques/"/>
    </mc:Choice>
  </mc:AlternateContent>
  <xr:revisionPtr revIDLastSave="0" documentId="13_ncr:1_{B334BA6A-57EA-D04B-99F4-024B69699F6B}" xr6:coauthVersionLast="36" xr6:coauthVersionMax="36" xr10:uidLastSave="{00000000-0000-0000-0000-000000000000}"/>
  <bookViews>
    <workbookView xWindow="0" yWindow="460" windowWidth="33600" windowHeight="19080" tabRatio="500" activeTab="13" xr2:uid="{00000000-000D-0000-FFFF-FFFF00000000}"/>
  </bookViews>
  <sheets>
    <sheet name="Mode d'emploi" sheetId="21" r:id="rId1"/>
    <sheet name="Cursus" sheetId="3" r:id="rId2"/>
    <sheet name="Cours 1" sheetId="18" r:id="rId3"/>
    <sheet name="Cours 2" sheetId="17" r:id="rId4"/>
    <sheet name="Cours 3" sheetId="16" r:id="rId5"/>
    <sheet name="Cours 4" sheetId="15" r:id="rId6"/>
    <sheet name="Cours 5" sheetId="14" r:id="rId7"/>
    <sheet name="Cours 6" sheetId="13" r:id="rId8"/>
    <sheet name="Cours 7" sheetId="12" r:id="rId9"/>
    <sheet name="Cours 8" sheetId="11" r:id="rId10"/>
    <sheet name="Cours 9" sheetId="10" r:id="rId11"/>
    <sheet name="Cours 10" sheetId="9" r:id="rId12"/>
    <sheet name="Cours 11" sheetId="8" r:id="rId13"/>
    <sheet name="Cours 12" sheetId="1" r:id="rId14"/>
    <sheet name="Repères" sheetId="4" r:id="rId15"/>
    <sheet name="Scénarios" sheetId="22" r:id="rId16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2" i="3" l="1"/>
  <c r="AF6" i="3"/>
  <c r="AF5" i="3"/>
  <c r="AF7" i="3"/>
  <c r="AF8" i="3"/>
  <c r="AF10" i="3"/>
  <c r="AF11" i="3"/>
  <c r="AF12" i="3"/>
  <c r="U14" i="3"/>
  <c r="V14" i="3"/>
  <c r="W14" i="3"/>
  <c r="X14" i="3"/>
  <c r="Y14" i="3"/>
  <c r="Z14" i="3"/>
  <c r="AA14" i="3"/>
  <c r="AB14" i="3"/>
  <c r="AC14" i="3"/>
  <c r="AD14" i="3"/>
  <c r="Q13" i="3"/>
  <c r="S13" i="3"/>
  <c r="U13" i="3"/>
  <c r="V13" i="3"/>
  <c r="W13" i="3"/>
  <c r="X13" i="3"/>
  <c r="Y13" i="3"/>
  <c r="Z13" i="3"/>
  <c r="AA13" i="3"/>
  <c r="AB13" i="3"/>
  <c r="AC13" i="3"/>
  <c r="AD13" i="3"/>
  <c r="AE13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B8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S4" i="3"/>
  <c r="U4" i="3"/>
  <c r="V4" i="3"/>
  <c r="W4" i="3"/>
  <c r="X4" i="3"/>
  <c r="Y4" i="3"/>
  <c r="Z4" i="3"/>
  <c r="AA4" i="3"/>
  <c r="AB4" i="3"/>
  <c r="AC4" i="3"/>
  <c r="AD4" i="3"/>
  <c r="AE4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U2" i="3"/>
  <c r="V2" i="3"/>
  <c r="W2" i="3"/>
  <c r="X2" i="3"/>
  <c r="Y2" i="3"/>
  <c r="Z2" i="3"/>
  <c r="AA2" i="3"/>
  <c r="AB2" i="3"/>
  <c r="AC2" i="3"/>
  <c r="AD2" i="3"/>
  <c r="AE2" i="3"/>
  <c r="T2" i="3"/>
  <c r="S2" i="3"/>
  <c r="Q9" i="1" l="1"/>
  <c r="R9" i="1"/>
  <c r="R13" i="3" s="1"/>
  <c r="S9" i="1"/>
  <c r="T9" i="1"/>
  <c r="T13" i="3" s="1"/>
  <c r="U9" i="1"/>
  <c r="V9" i="1"/>
  <c r="W9" i="1"/>
  <c r="X9" i="1"/>
  <c r="Y9" i="1"/>
  <c r="Z9" i="1"/>
  <c r="AA9" i="1"/>
  <c r="AB9" i="1"/>
  <c r="AC9" i="1"/>
  <c r="AD9" i="1"/>
  <c r="AE9" i="1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Q9" i="11" l="1"/>
  <c r="R9" i="11"/>
  <c r="S9" i="11"/>
  <c r="T9" i="11"/>
  <c r="U9" i="11"/>
  <c r="V9" i="11"/>
  <c r="W9" i="11"/>
  <c r="X9" i="11"/>
  <c r="Y9" i="11"/>
  <c r="Z9" i="11"/>
  <c r="AA9" i="11"/>
  <c r="AB9" i="11"/>
  <c r="AC9" i="11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T9" i="14"/>
  <c r="U9" i="14"/>
  <c r="V9" i="14"/>
  <c r="W9" i="14"/>
  <c r="X9" i="14"/>
  <c r="Y9" i="14"/>
  <c r="Z9" i="14"/>
  <c r="AA9" i="14"/>
  <c r="AB9" i="14"/>
  <c r="AC9" i="14"/>
  <c r="AD9" i="14"/>
  <c r="AE9" i="14"/>
  <c r="S9" i="14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S9" i="16"/>
  <c r="T9" i="16"/>
  <c r="T4" i="3" s="1"/>
  <c r="T14" i="3" s="1"/>
  <c r="U9" i="16"/>
  <c r="V9" i="16"/>
  <c r="W9" i="16"/>
  <c r="X9" i="16"/>
  <c r="Y9" i="16"/>
  <c r="Z9" i="16"/>
  <c r="AA9" i="16"/>
  <c r="AB9" i="16"/>
  <c r="AC9" i="16"/>
  <c r="AD9" i="16"/>
  <c r="AE9" i="16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13" i="3"/>
  <c r="A12" i="3"/>
  <c r="A11" i="3"/>
  <c r="A10" i="3"/>
  <c r="A9" i="3"/>
  <c r="A8" i="3"/>
  <c r="A7" i="3"/>
  <c r="A6" i="3"/>
  <c r="A5" i="3"/>
  <c r="A4" i="3"/>
  <c r="A3" i="3"/>
  <c r="A2" i="3"/>
  <c r="AF7" i="1"/>
  <c r="AF7" i="8"/>
  <c r="AF7" i="9"/>
  <c r="AF7" i="10"/>
  <c r="AF7" i="11"/>
  <c r="AF7" i="12"/>
  <c r="AF7" i="13"/>
  <c r="AF7" i="14"/>
  <c r="AF7" i="15"/>
  <c r="AF7" i="16"/>
  <c r="AF7" i="17"/>
  <c r="AF7" i="18"/>
  <c r="C13" i="3" l="1"/>
  <c r="F13" i="3"/>
  <c r="H13" i="3"/>
  <c r="J13" i="3"/>
  <c r="K13" i="3"/>
  <c r="M13" i="3"/>
  <c r="N13" i="3"/>
  <c r="P13" i="3"/>
  <c r="E11" i="3"/>
  <c r="F11" i="3"/>
  <c r="J11" i="3"/>
  <c r="M11" i="3"/>
  <c r="N11" i="3"/>
  <c r="B11" i="3"/>
  <c r="D9" i="3"/>
  <c r="J9" i="3"/>
  <c r="L9" i="3"/>
  <c r="B3" i="3"/>
  <c r="E8" i="3"/>
  <c r="G8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B7" i="3"/>
  <c r="C6" i="3"/>
  <c r="Q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B5" i="3"/>
  <c r="L4" i="3"/>
  <c r="M4" i="3"/>
  <c r="N4" i="3"/>
  <c r="C3" i="3"/>
  <c r="AF3" i="3" s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AF9" i="18"/>
  <c r="R2" i="3"/>
  <c r="Q9" i="18"/>
  <c r="Q2" i="3" s="1"/>
  <c r="P9" i="18"/>
  <c r="P2" i="3" s="1"/>
  <c r="O9" i="18"/>
  <c r="O2" i="3" s="1"/>
  <c r="N9" i="18"/>
  <c r="N2" i="3" s="1"/>
  <c r="M9" i="18"/>
  <c r="M2" i="3" s="1"/>
  <c r="L9" i="18"/>
  <c r="L2" i="3" s="1"/>
  <c r="K9" i="18"/>
  <c r="K2" i="3" s="1"/>
  <c r="J9" i="18"/>
  <c r="J2" i="3" s="1"/>
  <c r="I9" i="18"/>
  <c r="I2" i="3" s="1"/>
  <c r="H9" i="18"/>
  <c r="H2" i="3" s="1"/>
  <c r="G9" i="18"/>
  <c r="G2" i="3" s="1"/>
  <c r="F9" i="18"/>
  <c r="F2" i="3" s="1"/>
  <c r="E9" i="18"/>
  <c r="E2" i="3" s="1"/>
  <c r="D9" i="18"/>
  <c r="D2" i="3" s="1"/>
  <c r="C9" i="18"/>
  <c r="C2" i="3" s="1"/>
  <c r="B9" i="18"/>
  <c r="B2" i="3" s="1"/>
  <c r="AF8" i="18"/>
  <c r="AF6" i="18"/>
  <c r="AF5" i="18"/>
  <c r="AK4" i="18"/>
  <c r="AF4" i="18"/>
  <c r="AK3" i="18"/>
  <c r="AF3" i="18"/>
  <c r="AF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F8" i="17"/>
  <c r="AF6" i="17"/>
  <c r="AF5" i="17"/>
  <c r="AK4" i="17"/>
  <c r="AF4" i="17"/>
  <c r="AK3" i="17"/>
  <c r="AF3" i="17"/>
  <c r="AF9" i="16"/>
  <c r="R9" i="16"/>
  <c r="R4" i="3" s="1"/>
  <c r="Q9" i="16"/>
  <c r="Q4" i="3" s="1"/>
  <c r="P9" i="16"/>
  <c r="P4" i="3" s="1"/>
  <c r="O9" i="16"/>
  <c r="O4" i="3" s="1"/>
  <c r="N9" i="16"/>
  <c r="M9" i="16"/>
  <c r="L9" i="16"/>
  <c r="K9" i="16"/>
  <c r="K4" i="3" s="1"/>
  <c r="J9" i="16"/>
  <c r="J4" i="3" s="1"/>
  <c r="I9" i="16"/>
  <c r="I4" i="3" s="1"/>
  <c r="H9" i="16"/>
  <c r="H4" i="3" s="1"/>
  <c r="G9" i="16"/>
  <c r="G4" i="3" s="1"/>
  <c r="F9" i="16"/>
  <c r="F4" i="3" s="1"/>
  <c r="E9" i="16"/>
  <c r="E4" i="3" s="1"/>
  <c r="D9" i="16"/>
  <c r="D4" i="3" s="1"/>
  <c r="C9" i="16"/>
  <c r="C4" i="3" s="1"/>
  <c r="B9" i="16"/>
  <c r="B4" i="3" s="1"/>
  <c r="AF8" i="16"/>
  <c r="AF6" i="16"/>
  <c r="AF5" i="16"/>
  <c r="AK4" i="16"/>
  <c r="AF4" i="16"/>
  <c r="AK3" i="16"/>
  <c r="AF3" i="16"/>
  <c r="AF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F6" i="15"/>
  <c r="AF5" i="15"/>
  <c r="AK4" i="15"/>
  <c r="AF4" i="15"/>
  <c r="AK3" i="15"/>
  <c r="AF3" i="15"/>
  <c r="AF9" i="14"/>
  <c r="R9" i="14"/>
  <c r="R6" i="3" s="1"/>
  <c r="Q9" i="14"/>
  <c r="P9" i="14"/>
  <c r="P6" i="3" s="1"/>
  <c r="O9" i="14"/>
  <c r="O6" i="3" s="1"/>
  <c r="N9" i="14"/>
  <c r="N6" i="3" s="1"/>
  <c r="M9" i="14"/>
  <c r="M6" i="3" s="1"/>
  <c r="L9" i="14"/>
  <c r="L6" i="3" s="1"/>
  <c r="K9" i="14"/>
  <c r="K6" i="3" s="1"/>
  <c r="J9" i="14"/>
  <c r="J6" i="3" s="1"/>
  <c r="I9" i="14"/>
  <c r="I6" i="3" s="1"/>
  <c r="H9" i="14"/>
  <c r="H6" i="3" s="1"/>
  <c r="G9" i="14"/>
  <c r="G6" i="3" s="1"/>
  <c r="F9" i="14"/>
  <c r="F6" i="3" s="1"/>
  <c r="E9" i="14"/>
  <c r="E6" i="3" s="1"/>
  <c r="D9" i="14"/>
  <c r="D6" i="3" s="1"/>
  <c r="C9" i="14"/>
  <c r="B9" i="14"/>
  <c r="B6" i="3" s="1"/>
  <c r="AF8" i="14"/>
  <c r="AF6" i="14"/>
  <c r="AF5" i="14"/>
  <c r="AK4" i="14"/>
  <c r="AF4" i="14"/>
  <c r="AK3" i="14"/>
  <c r="AF3" i="14"/>
  <c r="AF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F6" i="13"/>
  <c r="AF5" i="13"/>
  <c r="AK4" i="13"/>
  <c r="AF4" i="13"/>
  <c r="AK3" i="13"/>
  <c r="AF3" i="13"/>
  <c r="AF9" i="12"/>
  <c r="L9" i="12"/>
  <c r="L8" i="3" s="1"/>
  <c r="K9" i="12"/>
  <c r="K8" i="3" s="1"/>
  <c r="J9" i="12"/>
  <c r="J8" i="3" s="1"/>
  <c r="I9" i="12"/>
  <c r="I8" i="3" s="1"/>
  <c r="H9" i="12"/>
  <c r="H8" i="3" s="1"/>
  <c r="G9" i="12"/>
  <c r="F9" i="12"/>
  <c r="F8" i="3" s="1"/>
  <c r="E9" i="12"/>
  <c r="D9" i="12"/>
  <c r="D8" i="3" s="1"/>
  <c r="C9" i="12"/>
  <c r="C8" i="3" s="1"/>
  <c r="B9" i="12"/>
  <c r="AF8" i="12"/>
  <c r="AF6" i="12"/>
  <c r="AF5" i="12"/>
  <c r="AK4" i="12"/>
  <c r="AF4" i="12"/>
  <c r="AK3" i="12"/>
  <c r="AF3" i="12"/>
  <c r="AF9" i="11"/>
  <c r="AE9" i="11"/>
  <c r="AE9" i="3" s="1"/>
  <c r="AD9" i="11"/>
  <c r="P9" i="11"/>
  <c r="P9" i="3" s="1"/>
  <c r="O9" i="11"/>
  <c r="O9" i="3" s="1"/>
  <c r="N9" i="11"/>
  <c r="N9" i="3" s="1"/>
  <c r="M9" i="11"/>
  <c r="M9" i="3" s="1"/>
  <c r="L9" i="11"/>
  <c r="K9" i="11"/>
  <c r="K9" i="3" s="1"/>
  <c r="J9" i="11"/>
  <c r="I9" i="11"/>
  <c r="I9" i="3" s="1"/>
  <c r="H9" i="11"/>
  <c r="H9" i="3" s="1"/>
  <c r="G9" i="11"/>
  <c r="G9" i="3" s="1"/>
  <c r="F9" i="11"/>
  <c r="F9" i="3" s="1"/>
  <c r="E9" i="11"/>
  <c r="E9" i="3" s="1"/>
  <c r="D9" i="11"/>
  <c r="C9" i="11"/>
  <c r="C9" i="3" s="1"/>
  <c r="B9" i="11"/>
  <c r="B9" i="3" s="1"/>
  <c r="AF8" i="11"/>
  <c r="AF6" i="11"/>
  <c r="AF5" i="11"/>
  <c r="AK4" i="11"/>
  <c r="AF4" i="11"/>
  <c r="AK3" i="11"/>
  <c r="AF3" i="11"/>
  <c r="AF9" i="10"/>
  <c r="Q9" i="10"/>
  <c r="Q10" i="3" s="1"/>
  <c r="P9" i="10"/>
  <c r="P10" i="3" s="1"/>
  <c r="O9" i="10"/>
  <c r="O10" i="3" s="1"/>
  <c r="N9" i="10"/>
  <c r="N10" i="3" s="1"/>
  <c r="M9" i="10"/>
  <c r="M10" i="3" s="1"/>
  <c r="L9" i="10"/>
  <c r="L10" i="3" s="1"/>
  <c r="K9" i="10"/>
  <c r="K10" i="3" s="1"/>
  <c r="J9" i="10"/>
  <c r="J10" i="3" s="1"/>
  <c r="I9" i="10"/>
  <c r="I10" i="3" s="1"/>
  <c r="H9" i="10"/>
  <c r="H10" i="3" s="1"/>
  <c r="G9" i="10"/>
  <c r="G10" i="3" s="1"/>
  <c r="F9" i="10"/>
  <c r="F10" i="3" s="1"/>
  <c r="E9" i="10"/>
  <c r="E10" i="3" s="1"/>
  <c r="D9" i="10"/>
  <c r="D10" i="3" s="1"/>
  <c r="C9" i="10"/>
  <c r="C10" i="3" s="1"/>
  <c r="B9" i="10"/>
  <c r="B10" i="3" s="1"/>
  <c r="AF8" i="10"/>
  <c r="AF6" i="10"/>
  <c r="AF5" i="10"/>
  <c r="AK4" i="10"/>
  <c r="AF4" i="10"/>
  <c r="AK3" i="10"/>
  <c r="AF3" i="10"/>
  <c r="AF9" i="9"/>
  <c r="P9" i="9"/>
  <c r="P11" i="3" s="1"/>
  <c r="O9" i="9"/>
  <c r="O11" i="3" s="1"/>
  <c r="N9" i="9"/>
  <c r="M9" i="9"/>
  <c r="L9" i="9"/>
  <c r="L11" i="3" s="1"/>
  <c r="K9" i="9"/>
  <c r="K11" i="3" s="1"/>
  <c r="J9" i="9"/>
  <c r="I9" i="9"/>
  <c r="I11" i="3" s="1"/>
  <c r="H9" i="9"/>
  <c r="H11" i="3" s="1"/>
  <c r="G9" i="9"/>
  <c r="G11" i="3" s="1"/>
  <c r="F9" i="9"/>
  <c r="E9" i="9"/>
  <c r="D9" i="9"/>
  <c r="D11" i="3" s="1"/>
  <c r="C9" i="9"/>
  <c r="C11" i="3" s="1"/>
  <c r="B9" i="9"/>
  <c r="AF8" i="9"/>
  <c r="AF6" i="9"/>
  <c r="AF5" i="9"/>
  <c r="AK4" i="9"/>
  <c r="AF4" i="9"/>
  <c r="AK3" i="9"/>
  <c r="AF3" i="9"/>
  <c r="AF9" i="8"/>
  <c r="P9" i="8"/>
  <c r="P12" i="3" s="1"/>
  <c r="O9" i="8"/>
  <c r="O12" i="3" s="1"/>
  <c r="N9" i="8"/>
  <c r="N12" i="3" s="1"/>
  <c r="M9" i="8"/>
  <c r="M12" i="3" s="1"/>
  <c r="L9" i="8"/>
  <c r="L12" i="3" s="1"/>
  <c r="K9" i="8"/>
  <c r="K12" i="3" s="1"/>
  <c r="J9" i="8"/>
  <c r="J12" i="3" s="1"/>
  <c r="I9" i="8"/>
  <c r="I12" i="3" s="1"/>
  <c r="H9" i="8"/>
  <c r="H12" i="3" s="1"/>
  <c r="G9" i="8"/>
  <c r="G12" i="3" s="1"/>
  <c r="F9" i="8"/>
  <c r="F12" i="3" s="1"/>
  <c r="E9" i="8"/>
  <c r="E12" i="3" s="1"/>
  <c r="D9" i="8"/>
  <c r="D12" i="3" s="1"/>
  <c r="C9" i="8"/>
  <c r="C12" i="3" s="1"/>
  <c r="B9" i="8"/>
  <c r="B12" i="3" s="1"/>
  <c r="AF8" i="8"/>
  <c r="AF6" i="8"/>
  <c r="AF5" i="8"/>
  <c r="AK4" i="8"/>
  <c r="AF4" i="8"/>
  <c r="AK3" i="8"/>
  <c r="AF3" i="8"/>
  <c r="AF9" i="3" l="1"/>
  <c r="AE14" i="3"/>
  <c r="AF4" i="3"/>
  <c r="AF2" i="3"/>
  <c r="S14" i="3"/>
  <c r="R14" i="3"/>
  <c r="Q14" i="3"/>
  <c r="P14" i="3"/>
  <c r="N14" i="3"/>
  <c r="M14" i="3"/>
  <c r="K14" i="3"/>
  <c r="J14" i="3"/>
  <c r="H14" i="3"/>
  <c r="F14" i="3"/>
  <c r="AK3" i="3"/>
  <c r="P9" i="1" l="1"/>
  <c r="O9" i="1"/>
  <c r="O13" i="3" s="1"/>
  <c r="O14" i="3" s="1"/>
  <c r="N9" i="1"/>
  <c r="M9" i="1"/>
  <c r="L9" i="1"/>
  <c r="L13" i="3" s="1"/>
  <c r="L14" i="3" s="1"/>
  <c r="K9" i="1"/>
  <c r="J9" i="1"/>
  <c r="I9" i="1"/>
  <c r="I13" i="3" s="1"/>
  <c r="I14" i="3" s="1"/>
  <c r="H9" i="1"/>
  <c r="G9" i="1"/>
  <c r="G13" i="3" s="1"/>
  <c r="G14" i="3" s="1"/>
  <c r="F9" i="1"/>
  <c r="E9" i="1"/>
  <c r="D9" i="1"/>
  <c r="C9" i="1"/>
  <c r="C14" i="3" s="1"/>
  <c r="B9" i="1"/>
  <c r="B13" i="3" s="1"/>
  <c r="AK3" i="1"/>
  <c r="AF8" i="1"/>
  <c r="AF6" i="1"/>
  <c r="AF5" i="1"/>
  <c r="AF4" i="1"/>
  <c r="AF3" i="1"/>
  <c r="AK4" i="1"/>
  <c r="AF9" i="1"/>
  <c r="E13" i="3" l="1"/>
  <c r="E14" i="3" s="1"/>
  <c r="D13" i="3"/>
  <c r="D14" i="3" s="1"/>
  <c r="B14" i="3"/>
  <c r="AF13" i="3" l="1"/>
  <c r="AF14" i="3"/>
</calcChain>
</file>

<file path=xl/sharedStrings.xml><?xml version="1.0" encoding="utf-8"?>
<sst xmlns="http://schemas.openxmlformats.org/spreadsheetml/2006/main" count="568" uniqueCount="61">
  <si>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</si>
  <si>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</si>
  <si>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</si>
  <si>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</si>
  <si>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</si>
  <si>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</si>
  <si>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</si>
  <si>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</si>
  <si>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</si>
  <si>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</si>
  <si>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</si>
  <si>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</si>
  <si>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</si>
  <si>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</si>
  <si>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</si>
  <si>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</si>
  <si>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</si>
  <si>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</si>
  <si>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Présence en cours</t>
  </si>
  <si>
    <t>Semaine</t>
  </si>
  <si>
    <t>Nombre de crédits</t>
  </si>
  <si>
    <t>Nombre d'heures maxi</t>
  </si>
  <si>
    <t>Nombe d'heures mini</t>
  </si>
  <si>
    <t>Lectures obligatoires</t>
  </si>
  <si>
    <t xml:space="preserve"> Total</t>
  </si>
  <si>
    <t>Total</t>
  </si>
  <si>
    <t>Examen(s)</t>
  </si>
  <si>
    <t>Nom des cours ou modules</t>
  </si>
  <si>
    <t>ECTS et charge de travail</t>
  </si>
  <si>
    <t>Cours à 3 crédits </t>
  </si>
  <si>
    <t>Cours à 6 crédits</t>
  </si>
  <si>
    <t>Charges de travail attendue selon le nb d'ECTS des CURSUS</t>
  </si>
  <si>
    <t>On considère :</t>
  </si>
  <si>
    <t>Stage</t>
  </si>
  <si>
    <t xml:space="preserve">Le temps nécessaire au travail individuel et en équipe (préparation au cours, finalisation des notes prises lors des cours, travail en laboratoire, lectures, recherches, préparation à l’évaluation, rédactions de travaux, etc.) ; </t>
  </si>
  <si>
    <t>Le nombre d’heures de contact lors des cours ;</t>
  </si>
  <si>
    <t>Le temps nécessaire pour réaliser les activités d’évaluation des apprentissages ;</t>
  </si>
  <si>
    <t>Les heures de stage obligatoire, incluant les séances de supervision le cas échéant.</t>
  </si>
  <si>
    <t xml:space="preserve">60–90h/semestre </t>
  </si>
  <si>
    <t>120– 180h /semestre</t>
  </si>
  <si>
    <r>
      <t xml:space="preserve">1 ECTS = </t>
    </r>
    <r>
      <rPr>
        <b/>
        <sz val="14"/>
        <color theme="1"/>
        <rFont val="Calibri (Corps)_x0000_"/>
      </rPr>
      <t>25</t>
    </r>
    <r>
      <rPr>
        <b/>
        <sz val="14"/>
        <color theme="1"/>
        <rFont val="Calibri"/>
        <family val="2"/>
        <scheme val="minor"/>
      </rPr>
      <t>-</t>
    </r>
    <r>
      <rPr>
        <b/>
        <sz val="14"/>
        <color theme="1"/>
        <rFont val="Calibri (Corps)_x0000_"/>
      </rPr>
      <t>30</t>
    </r>
    <r>
      <rPr>
        <b/>
        <sz val="14"/>
        <color theme="1"/>
        <rFont val="Calibri"/>
        <family val="2"/>
        <scheme val="minor"/>
      </rPr>
      <t>h de travail</t>
    </r>
  </si>
  <si>
    <t xml:space="preserve">2250 - 2700h au total pour un programme de 90 ECTS </t>
  </si>
  <si>
    <t>3000 - 3600h au total  pour un programme de 120 ECTS</t>
  </si>
  <si>
    <t>4500 - 5400h au total pour un programme de 180 ECTS</t>
  </si>
  <si>
    <t>Etc.</t>
  </si>
  <si>
    <t xml:space="preserve">Cours: </t>
  </si>
  <si>
    <t>Cours:</t>
  </si>
  <si>
    <t>Autres</t>
  </si>
  <si>
    <t>Préparation examen / révision</t>
  </si>
  <si>
    <t>S19</t>
  </si>
  <si>
    <t>S20</t>
  </si>
  <si>
    <t>S21</t>
  </si>
  <si>
    <t>S22</t>
  </si>
  <si>
    <t>S24</t>
  </si>
  <si>
    <t>S25</t>
  </si>
  <si>
    <t>S26</t>
  </si>
  <si>
    <t>S27</t>
  </si>
  <si>
    <t>S28</t>
  </si>
  <si>
    <t>S29</t>
  </si>
  <si>
    <t>S30</t>
  </si>
  <si>
    <t>S23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</si>
</sst>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i/>
      <sz val="14"/>
      <color theme="1"/>
      <name val="Cambria"/>
      <family val="1"/>
    </font>
    <font>
      <b/>
      <sz val="14"/>
      <color theme="1"/>
      <name val="Calibri (Corps)_x0000_"/>
    </font>
  </fonts>
  <fills count="1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7" tint="0.79998168889431442"/>
      </patternFill>
    </fill>
    <fill>
      <patternFill patternType="lightHorizontal">
        <bgColor theme="9" tint="0.39991454817346722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Horizontal"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0" fontId="1" fillId="4" borderId="1" xfId="0" applyFont="1" applyFill="1" applyBorder="1" applyAlignment="1"/>
    <xf numFmtId="0" fontId="2" fillId="0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2" fillId="8" borderId="1" xfId="0" applyFont="1" applyFill="1" applyBorder="1"/>
    <xf numFmtId="0" fontId="4" fillId="0" borderId="1" xfId="0" applyFont="1" applyFill="1" applyBorder="1" applyAlignment="1"/>
    <xf numFmtId="0" fontId="3" fillId="5" borderId="1" xfId="0" applyFont="1" applyFill="1" applyBorder="1" applyAlignment="1"/>
    <xf numFmtId="0" fontId="4" fillId="5" borderId="1" xfId="0" applyFont="1" applyFill="1" applyBorder="1" applyAlignment="1"/>
    <xf numFmtId="0" fontId="1" fillId="9" borderId="1" xfId="0" applyFont="1" applyFill="1" applyBorder="1"/>
    <xf numFmtId="0" fontId="3" fillId="9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11" borderId="1" xfId="0" applyFont="1" applyFill="1" applyBorder="1"/>
    <xf numFmtId="0" fontId="5" fillId="12" borderId="1" xfId="0" applyFont="1" applyFill="1" applyBorder="1"/>
    <xf numFmtId="0" fontId="5" fillId="1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Border="1"/>
    <xf numFmtId="0" fontId="9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 b="1" u="sng"/>
            </a:pPr>
            <a:r>
              <a:rPr lang="en-US" sz="2800" b="1" u="sng"/>
              <a:t>Répartition de la charge de travail par</a:t>
            </a:r>
            <a:r>
              <a:rPr lang="en-US" sz="2800" b="1" u="sng" baseline="0"/>
              <a:t> semaine</a:t>
            </a:r>
            <a:endParaRPr lang="en-US" sz="2800" b="1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Cursus!$B$1:$AE$1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Cursus!$B$14:$AE$14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F-FE42-860D-1C345A72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800" b="0"/>
                </a:pPr>
                <a:r>
                  <a:rPr lang="fr-FR" sz="2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800" b="0"/>
                </a:pPr>
                <a:r>
                  <a:rPr lang="fr-FR" sz="2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9'!$B$2:$AE$2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9'!$B$9:$AE$9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B-B749-80F1-FF4EE5FF6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10'!$B$2:$AE$2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10'!$B$9:$AE$9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8-CF42-9155-C62360416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11'!$B$2:$AE$2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11'!$B$9:$AE$9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A-CE48-A8E5-5C38A0D45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12'!$B$2:$AE$2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12'!$B$9:$AE$9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364F-B919-B521E345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1'!$B$2:$AE$2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1'!$B$9:$AE$9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0-A344-8F57-D06882641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2'!$B$2:$AE$2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2'!$B$9:$AE$9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9-A24C-891F-AE1E2D6A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3'!$B$2:$AE$2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3'!$B$9:$AE$9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D-A345-890A-C23DBA5E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4'!$B$2:$AE$2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4'!$B$9:$AE$9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3-E64D-84E8-9D1CCE1B6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5'!$B$2:$AE$2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5'!$B$9:$AE$9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D-6E42-B4FC-293FD9004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6'!$B$2:$AE$2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6'!$B$9:$AE$9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4-BF49-9494-091EF265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7'!$B$2:$AE$2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7'!$B$9:$AE$9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1-2D41-9979-A5CDF523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 Répartition de la charge de travail par</a:t>
            </a:r>
            <a:r>
              <a:rPr lang="en-US" u="sng" baseline="0"/>
              <a:t> semaine</a:t>
            </a:r>
            <a:endParaRPr lang="en-US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 w="101600" h="101600" prst="riblet"/>
            </a:sp3d>
          </c:spPr>
          <c:invertIfNegative val="0"/>
          <c:cat>
            <c:strRef>
              <c:f>'Cours 8'!$B$2:$AE$2</c:f>
              <c:strCache>
                <c:ptCount val="3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</c:strCache>
            </c:strRef>
          </c:cat>
          <c:val>
            <c:numRef>
              <c:f>'Cours 8'!$B$9:$AE$9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C-CB46-B646-61961D633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809472"/>
        <c:axId val="221116432"/>
      </c:barChart>
      <c:catAx>
        <c:axId val="154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116432"/>
        <c:crosses val="autoZero"/>
        <c:auto val="1"/>
        <c:lblAlgn val="ctr"/>
        <c:lblOffset val="100"/>
        <c:noMultiLvlLbl val="0"/>
      </c:catAx>
      <c:valAx>
        <c:axId val="22111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fr-FR" sz="1800" b="0"/>
                  <a:t>Heures de travail estimées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809472"/>
        <c:crosses val="autoZero"/>
        <c:crossBetween val="between"/>
      </c:valAx>
    </c:plotArea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800100</xdr:colOff>
      <xdr:row>41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FFF62FD-A934-2A4A-8964-F5CE36A9F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53100" cy="8407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6</xdr:col>
      <xdr:colOff>812800</xdr:colOff>
      <xdr:row>53</xdr:row>
      <xdr:rowOff>101600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2C5FDD3-4719-7648-8F91-C4CF0A7BC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31200"/>
          <a:ext cx="5765800" cy="254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0</xdr:row>
      <xdr:rowOff>88900</xdr:rowOff>
    </xdr:from>
    <xdr:to>
      <xdr:col>9</xdr:col>
      <xdr:colOff>660400</xdr:colOff>
      <xdr:row>7</xdr:row>
      <xdr:rowOff>38100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463CEE1-963C-7349-99EF-0A112061254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88900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2363611</xdr:colOff>
      <xdr:row>11</xdr:row>
      <xdr:rowOff>196850</xdr:rowOff>
    </xdr:from>
    <xdr:to>
      <xdr:col>31</xdr:col>
      <xdr:colOff>817034</xdr:colOff>
      <xdr:row>33</xdr:row>
      <xdr:rowOff>69144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77FC012-D301-364C-A3F3-8FC7EB1E3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42333</xdr:colOff>
      <xdr:row>33</xdr:row>
      <xdr:rowOff>70556</xdr:rowOff>
    </xdr:from>
    <xdr:to>
      <xdr:col>35</xdr:col>
      <xdr:colOff>2328333</xdr:colOff>
      <xdr:row>40</xdr:row>
      <xdr:rowOff>59267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FDBC080-E18E-2A41-900C-BA093E970B1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7831667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1559278</xdr:colOff>
      <xdr:row>12</xdr:row>
      <xdr:rowOff>27517</xdr:rowOff>
    </xdr:from>
    <xdr:to>
      <xdr:col>31</xdr:col>
      <xdr:colOff>26812</xdr:colOff>
      <xdr:row>33</xdr:row>
      <xdr:rowOff>97367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1987DD0-35FF-3044-8616-2FF9C4DB0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28222</xdr:colOff>
      <xdr:row>33</xdr:row>
      <xdr:rowOff>169333</xdr:rowOff>
    </xdr:from>
    <xdr:to>
      <xdr:col>35</xdr:col>
      <xdr:colOff>2314222</xdr:colOff>
      <xdr:row>40</xdr:row>
      <xdr:rowOff>158044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C5DC8E-13AD-A243-8A4B-AFB40F41251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0778" y="7944555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1559278</xdr:colOff>
      <xdr:row>12</xdr:row>
      <xdr:rowOff>13405</xdr:rowOff>
    </xdr:from>
    <xdr:to>
      <xdr:col>31</xdr:col>
      <xdr:colOff>26812</xdr:colOff>
      <xdr:row>33</xdr:row>
      <xdr:rowOff>83255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920609-7D64-D342-B144-99AE063EE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42334</xdr:colOff>
      <xdr:row>33</xdr:row>
      <xdr:rowOff>42333</xdr:rowOff>
    </xdr:from>
    <xdr:to>
      <xdr:col>35</xdr:col>
      <xdr:colOff>2328334</xdr:colOff>
      <xdr:row>40</xdr:row>
      <xdr:rowOff>31044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F9EC4F1-434A-5445-A2DD-7B37DAE31F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4890" y="7817555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2321278</xdr:colOff>
      <xdr:row>12</xdr:row>
      <xdr:rowOff>13406</xdr:rowOff>
    </xdr:from>
    <xdr:to>
      <xdr:col>31</xdr:col>
      <xdr:colOff>817033</xdr:colOff>
      <xdr:row>33</xdr:row>
      <xdr:rowOff>83256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5D0025B-B037-D740-9F07-E58762779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84667</xdr:colOff>
      <xdr:row>33</xdr:row>
      <xdr:rowOff>70556</xdr:rowOff>
    </xdr:from>
    <xdr:to>
      <xdr:col>36</xdr:col>
      <xdr:colOff>0</xdr:colOff>
      <xdr:row>39</xdr:row>
      <xdr:rowOff>143934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1E0093-6946-384F-871F-F6AF0ED893B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7845778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2405944</xdr:colOff>
      <xdr:row>12</xdr:row>
      <xdr:rowOff>13405</xdr:rowOff>
    </xdr:from>
    <xdr:to>
      <xdr:col>32</xdr:col>
      <xdr:colOff>26811</xdr:colOff>
      <xdr:row>33</xdr:row>
      <xdr:rowOff>83255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28223</xdr:colOff>
      <xdr:row>33</xdr:row>
      <xdr:rowOff>70556</xdr:rowOff>
    </xdr:from>
    <xdr:to>
      <xdr:col>35</xdr:col>
      <xdr:colOff>2314223</xdr:colOff>
      <xdr:row>40</xdr:row>
      <xdr:rowOff>59267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C904A8-C955-3A47-AB85-C924DEEBE6F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4890" y="7803445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800100</xdr:colOff>
      <xdr:row>31</xdr:row>
      <xdr:rowOff>165100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118A2C-D197-F541-9236-1B68B5CE0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53100" cy="646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804333</xdr:colOff>
      <xdr:row>18</xdr:row>
      <xdr:rowOff>48683</xdr:rowOff>
    </xdr:from>
    <xdr:to>
      <xdr:col>31</xdr:col>
      <xdr:colOff>690033</xdr:colOff>
      <xdr:row>51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F352933-11DD-F847-BF8E-436D0B223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34</xdr:col>
      <xdr:colOff>84667</xdr:colOff>
      <xdr:row>52</xdr:row>
      <xdr:rowOff>21167</xdr:rowOff>
    </xdr:from>
    <xdr:to>
      <xdr:col>35</xdr:col>
      <xdr:colOff>2899833</xdr:colOff>
      <xdr:row>62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AE6D93-6479-7643-91C5-3985CA23263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667" y="12403667"/>
          <a:ext cx="3640666" cy="2133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1446390</xdr:colOff>
      <xdr:row>12</xdr:row>
      <xdr:rowOff>27516</xdr:rowOff>
    </xdr:from>
    <xdr:to>
      <xdr:col>30</xdr:col>
      <xdr:colOff>379590</xdr:colOff>
      <xdr:row>33</xdr:row>
      <xdr:rowOff>97366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9BA187F-8F42-4546-AAFE-C5ADAB267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42333</xdr:colOff>
      <xdr:row>34</xdr:row>
      <xdr:rowOff>14112</xdr:rowOff>
    </xdr:from>
    <xdr:to>
      <xdr:col>35</xdr:col>
      <xdr:colOff>2328333</xdr:colOff>
      <xdr:row>41</xdr:row>
      <xdr:rowOff>2823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57ACCB-7FCC-2C42-B874-F4C3ED4B6B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2555" y="7986890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1573389</xdr:colOff>
      <xdr:row>12</xdr:row>
      <xdr:rowOff>41627</xdr:rowOff>
    </xdr:from>
    <xdr:to>
      <xdr:col>30</xdr:col>
      <xdr:colOff>407811</xdr:colOff>
      <xdr:row>33</xdr:row>
      <xdr:rowOff>111478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6D55EC-D191-BF47-B3F3-F69427418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56444</xdr:colOff>
      <xdr:row>34</xdr:row>
      <xdr:rowOff>14111</xdr:rowOff>
    </xdr:from>
    <xdr:to>
      <xdr:col>35</xdr:col>
      <xdr:colOff>2342444</xdr:colOff>
      <xdr:row>41</xdr:row>
      <xdr:rowOff>2822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67D4129-51CE-DE4E-B3AF-B1635AFB37B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5444" y="8015111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1488722</xdr:colOff>
      <xdr:row>12</xdr:row>
      <xdr:rowOff>13405</xdr:rowOff>
    </xdr:from>
    <xdr:to>
      <xdr:col>30</xdr:col>
      <xdr:colOff>407810</xdr:colOff>
      <xdr:row>33</xdr:row>
      <xdr:rowOff>83256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3F2563B-02EE-4641-BBBD-163656E17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42333</xdr:colOff>
      <xdr:row>34</xdr:row>
      <xdr:rowOff>0</xdr:rowOff>
    </xdr:from>
    <xdr:to>
      <xdr:col>35</xdr:col>
      <xdr:colOff>2328333</xdr:colOff>
      <xdr:row>40</xdr:row>
      <xdr:rowOff>186267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67BCD3-7AA2-D147-B827-6000038771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666" y="8001000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1545166</xdr:colOff>
      <xdr:row>12</xdr:row>
      <xdr:rowOff>41629</xdr:rowOff>
    </xdr:from>
    <xdr:to>
      <xdr:col>30</xdr:col>
      <xdr:colOff>421922</xdr:colOff>
      <xdr:row>33</xdr:row>
      <xdr:rowOff>111478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5B89AF-894F-204E-B248-260A1C265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42333</xdr:colOff>
      <xdr:row>34</xdr:row>
      <xdr:rowOff>0</xdr:rowOff>
    </xdr:from>
    <xdr:to>
      <xdr:col>35</xdr:col>
      <xdr:colOff>2328333</xdr:colOff>
      <xdr:row>40</xdr:row>
      <xdr:rowOff>186267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CBB415D-151E-CE4B-8F12-8DED607201E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7958667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1474611</xdr:colOff>
      <xdr:row>12</xdr:row>
      <xdr:rowOff>27517</xdr:rowOff>
    </xdr:from>
    <xdr:to>
      <xdr:col>30</xdr:col>
      <xdr:colOff>393699</xdr:colOff>
      <xdr:row>33</xdr:row>
      <xdr:rowOff>97367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0BF9FFE-A8ED-7846-BA03-DFA5C760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56444</xdr:colOff>
      <xdr:row>34</xdr:row>
      <xdr:rowOff>0</xdr:rowOff>
    </xdr:from>
    <xdr:to>
      <xdr:col>35</xdr:col>
      <xdr:colOff>2342444</xdr:colOff>
      <xdr:row>40</xdr:row>
      <xdr:rowOff>186266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464401-E8E2-CF48-ADA6-465B9664782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0777" y="7916333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1531055</xdr:colOff>
      <xdr:row>12</xdr:row>
      <xdr:rowOff>41629</xdr:rowOff>
    </xdr:from>
    <xdr:to>
      <xdr:col>30</xdr:col>
      <xdr:colOff>407811</xdr:colOff>
      <xdr:row>33</xdr:row>
      <xdr:rowOff>111478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0753019-2101-0642-9635-80117D706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70555</xdr:colOff>
      <xdr:row>33</xdr:row>
      <xdr:rowOff>183445</xdr:rowOff>
    </xdr:from>
    <xdr:to>
      <xdr:col>35</xdr:col>
      <xdr:colOff>2356555</xdr:colOff>
      <xdr:row>40</xdr:row>
      <xdr:rowOff>172156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D18EE7-63B1-AC41-B72F-22B6277A53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7222" y="7944556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1559277</xdr:colOff>
      <xdr:row>12</xdr:row>
      <xdr:rowOff>13405</xdr:rowOff>
    </xdr:from>
    <xdr:to>
      <xdr:col>31</xdr:col>
      <xdr:colOff>12700</xdr:colOff>
      <xdr:row>33</xdr:row>
      <xdr:rowOff>83255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F7E9E5-6D25-7D47-9252-2C6EDF8DA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28222</xdr:colOff>
      <xdr:row>34</xdr:row>
      <xdr:rowOff>14111</xdr:rowOff>
    </xdr:from>
    <xdr:to>
      <xdr:col>35</xdr:col>
      <xdr:colOff>2314222</xdr:colOff>
      <xdr:row>41</xdr:row>
      <xdr:rowOff>2822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E9576-1F82-D940-A508-12EB19570B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4889" y="7944555"/>
          <a:ext cx="2286000" cy="137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269E-C288-C64E-B1E9-3E1E7708FA72}">
  <sheetPr>
    <tabColor rgb="FFFF0000"/>
  </sheetPr>
  <dimension ref="A1:G55"/>
  <sheetViews>
    <sheetView workbookViewId="0">
      <selection activeCell="I13" sqref="I13"/>
    </sheetView>
  </sheetViews>
  <sheetFormatPr baseColWidth="10" defaultRowHeight="16"/>
  <cols>
    <col min="7" max="7" width="12.1640625" customWidth="1"/>
  </cols>
  <sheetData>
    <row r="1" spans="1:7">
      <c r="A1" s="45"/>
      <c r="B1" s="45"/>
      <c r="C1" s="45"/>
      <c r="D1" s="45"/>
      <c r="E1" s="45"/>
      <c r="F1" s="45"/>
      <c r="G1" s="45"/>
    </row>
    <row r="2" spans="1:7">
      <c r="A2" s="45"/>
      <c r="B2" s="45"/>
      <c r="C2" s="45"/>
      <c r="D2" s="45"/>
      <c r="E2" s="45"/>
      <c r="F2" s="45"/>
      <c r="G2" s="45"/>
    </row>
    <row r="3" spans="1:7">
      <c r="A3" s="45"/>
      <c r="B3" s="45"/>
      <c r="C3" s="45"/>
      <c r="D3" s="45"/>
      <c r="E3" s="45"/>
      <c r="F3" s="45"/>
      <c r="G3" s="45"/>
    </row>
    <row r="4" spans="1:7">
      <c r="A4" s="45"/>
      <c r="B4" s="45"/>
      <c r="C4" s="45"/>
      <c r="D4" s="45"/>
      <c r="E4" s="45"/>
      <c r="F4" s="45"/>
      <c r="G4" s="45"/>
    </row>
    <row r="5" spans="1:7">
      <c r="A5" s="45"/>
      <c r="B5" s="45"/>
      <c r="C5" s="45"/>
      <c r="D5" s="45"/>
      <c r="E5" s="45"/>
      <c r="F5" s="45"/>
      <c r="G5" s="45"/>
    </row>
    <row r="6" spans="1:7">
      <c r="A6" s="45"/>
      <c r="B6" s="45"/>
      <c r="C6" s="45"/>
      <c r="D6" s="45"/>
      <c r="E6" s="45"/>
      <c r="F6" s="45"/>
      <c r="G6" s="45"/>
    </row>
    <row r="7" spans="1:7">
      <c r="A7" s="45"/>
      <c r="B7" s="45"/>
      <c r="C7" s="45"/>
      <c r="D7" s="45"/>
      <c r="E7" s="45"/>
      <c r="F7" s="45"/>
      <c r="G7" s="45"/>
    </row>
    <row r="8" spans="1:7">
      <c r="A8" s="45"/>
      <c r="B8" s="45"/>
      <c r="C8" s="45"/>
      <c r="D8" s="45"/>
      <c r="E8" s="45"/>
      <c r="F8" s="45"/>
      <c r="G8" s="45"/>
    </row>
    <row r="9" spans="1:7">
      <c r="A9" s="45"/>
      <c r="B9" s="45"/>
      <c r="C9" s="45"/>
      <c r="D9" s="45"/>
      <c r="E9" s="45"/>
      <c r="F9" s="45"/>
      <c r="G9" s="45"/>
    </row>
    <row r="10" spans="1:7">
      <c r="A10" s="45"/>
      <c r="B10" s="45"/>
      <c r="C10" s="45"/>
      <c r="D10" s="45"/>
      <c r="E10" s="45"/>
      <c r="F10" s="45"/>
      <c r="G10" s="45"/>
    </row>
    <row r="11" spans="1:7">
      <c r="A11" s="45"/>
      <c r="B11" s="45"/>
      <c r="C11" s="45"/>
      <c r="D11" s="45"/>
      <c r="E11" s="45"/>
      <c r="F11" s="45"/>
      <c r="G11" s="45"/>
    </row>
    <row r="12" spans="1:7">
      <c r="A12" s="45"/>
      <c r="B12" s="45"/>
      <c r="C12" s="45"/>
      <c r="D12" s="45"/>
      <c r="E12" s="45"/>
      <c r="F12" s="45"/>
      <c r="G12" s="45"/>
    </row>
    <row r="13" spans="1:7">
      <c r="A13" s="45"/>
      <c r="B13" s="45"/>
      <c r="C13" s="45"/>
      <c r="D13" s="45"/>
      <c r="E13" s="45"/>
      <c r="F13" s="45"/>
      <c r="G13" s="45"/>
    </row>
    <row r="14" spans="1:7">
      <c r="A14" s="45"/>
      <c r="B14" s="45"/>
      <c r="C14" s="45"/>
      <c r="D14" s="45"/>
      <c r="E14" s="45"/>
      <c r="F14" s="45"/>
      <c r="G14" s="45"/>
    </row>
    <row r="15" spans="1:7">
      <c r="A15" s="45"/>
      <c r="B15" s="45"/>
      <c r="C15" s="45"/>
      <c r="D15" s="45"/>
      <c r="E15" s="45"/>
      <c r="F15" s="45"/>
      <c r="G15" s="45"/>
    </row>
    <row r="16" spans="1:7">
      <c r="A16" s="45"/>
      <c r="B16" s="45"/>
      <c r="C16" s="45"/>
      <c r="D16" s="45"/>
      <c r="E16" s="45"/>
      <c r="F16" s="45"/>
      <c r="G16" s="45"/>
    </row>
    <row r="17" spans="1:7">
      <c r="A17" s="45"/>
      <c r="B17" s="45"/>
      <c r="C17" s="45"/>
      <c r="D17" s="45"/>
      <c r="E17" s="45"/>
      <c r="F17" s="45"/>
      <c r="G17" s="45"/>
    </row>
    <row r="18" spans="1:7">
      <c r="A18" s="45"/>
      <c r="B18" s="45"/>
      <c r="C18" s="45"/>
      <c r="D18" s="45"/>
      <c r="E18" s="45"/>
      <c r="F18" s="45"/>
      <c r="G18" s="45"/>
    </row>
    <row r="19" spans="1:7">
      <c r="A19" s="45"/>
      <c r="B19" s="45"/>
      <c r="C19" s="45"/>
      <c r="D19" s="45"/>
      <c r="E19" s="45"/>
      <c r="F19" s="45"/>
      <c r="G19" s="45"/>
    </row>
    <row r="20" spans="1:7">
      <c r="A20" s="45"/>
      <c r="B20" s="45"/>
      <c r="C20" s="45"/>
      <c r="D20" s="45"/>
      <c r="E20" s="45"/>
      <c r="F20" s="45"/>
      <c r="G20" s="45"/>
    </row>
    <row r="21" spans="1:7">
      <c r="A21" s="45"/>
      <c r="B21" s="45"/>
      <c r="C21" s="45"/>
      <c r="D21" s="45"/>
      <c r="E21" s="45"/>
      <c r="F21" s="45"/>
      <c r="G21" s="45"/>
    </row>
    <row r="22" spans="1:7">
      <c r="A22" s="45"/>
      <c r="B22" s="45"/>
      <c r="C22" s="45"/>
      <c r="D22" s="45"/>
      <c r="E22" s="45"/>
      <c r="F22" s="45"/>
      <c r="G22" s="45"/>
    </row>
    <row r="23" spans="1:7">
      <c r="A23" s="45"/>
      <c r="B23" s="45"/>
      <c r="C23" s="45"/>
      <c r="D23" s="45"/>
      <c r="E23" s="45"/>
      <c r="F23" s="45"/>
      <c r="G23" s="45"/>
    </row>
    <row r="24" spans="1:7">
      <c r="A24" s="45"/>
      <c r="B24" s="45"/>
      <c r="C24" s="45"/>
      <c r="D24" s="45"/>
      <c r="E24" s="45"/>
      <c r="F24" s="45"/>
      <c r="G24" s="45"/>
    </row>
    <row r="25" spans="1:7">
      <c r="A25" s="45"/>
      <c r="B25" s="45"/>
      <c r="C25" s="45"/>
      <c r="D25" s="45"/>
      <c r="E25" s="45"/>
      <c r="F25" s="45"/>
      <c r="G25" s="45"/>
    </row>
    <row r="26" spans="1:7">
      <c r="A26" s="45"/>
      <c r="B26" s="45"/>
      <c r="C26" s="45"/>
      <c r="D26" s="45"/>
      <c r="E26" s="45"/>
      <c r="F26" s="45"/>
      <c r="G26" s="45"/>
    </row>
    <row r="27" spans="1:7">
      <c r="A27" s="45"/>
      <c r="B27" s="45"/>
      <c r="C27" s="45"/>
      <c r="D27" s="45"/>
      <c r="E27" s="45"/>
      <c r="F27" s="45"/>
      <c r="G27" s="45"/>
    </row>
    <row r="28" spans="1:7">
      <c r="A28" s="45"/>
      <c r="B28" s="45"/>
      <c r="C28" s="45"/>
      <c r="D28" s="45"/>
      <c r="E28" s="45"/>
      <c r="F28" s="45"/>
      <c r="G28" s="45"/>
    </row>
    <row r="29" spans="1:7">
      <c r="A29" s="45"/>
      <c r="B29" s="45"/>
      <c r="C29" s="45"/>
      <c r="D29" s="45"/>
      <c r="E29" s="45"/>
      <c r="F29" s="45"/>
      <c r="G29" s="45"/>
    </row>
    <row r="30" spans="1:7">
      <c r="A30" s="45"/>
      <c r="B30" s="45"/>
      <c r="C30" s="45"/>
      <c r="D30" s="45"/>
      <c r="E30" s="45"/>
      <c r="F30" s="45"/>
      <c r="G30" s="45"/>
    </row>
    <row r="31" spans="1:7">
      <c r="A31" s="45"/>
      <c r="B31" s="45"/>
      <c r="C31" s="45"/>
      <c r="D31" s="45"/>
      <c r="E31" s="45"/>
      <c r="F31" s="45"/>
      <c r="G31" s="45"/>
    </row>
    <row r="32" spans="1:7">
      <c r="A32" s="45"/>
      <c r="B32" s="45"/>
      <c r="C32" s="45"/>
      <c r="D32" s="45"/>
      <c r="E32" s="45"/>
      <c r="F32" s="45"/>
      <c r="G32" s="45"/>
    </row>
    <row r="33" spans="1:7">
      <c r="A33" s="45"/>
      <c r="B33" s="45"/>
      <c r="C33" s="45"/>
      <c r="D33" s="45"/>
      <c r="E33" s="45"/>
      <c r="F33" s="45"/>
      <c r="G33" s="45"/>
    </row>
    <row r="34" spans="1:7">
      <c r="A34" s="45"/>
      <c r="B34" s="45"/>
      <c r="C34" s="45"/>
      <c r="D34" s="45"/>
      <c r="E34" s="45"/>
      <c r="F34" s="45"/>
      <c r="G34" s="45"/>
    </row>
    <row r="35" spans="1:7">
      <c r="A35" s="45"/>
      <c r="B35" s="45"/>
      <c r="C35" s="45"/>
      <c r="D35" s="45"/>
      <c r="E35" s="45"/>
      <c r="F35" s="45"/>
      <c r="G35" s="45"/>
    </row>
    <row r="36" spans="1:7">
      <c r="A36" s="45"/>
      <c r="B36" s="45"/>
      <c r="C36" s="45"/>
      <c r="D36" s="45"/>
      <c r="E36" s="45"/>
      <c r="F36" s="45"/>
      <c r="G36" s="45"/>
    </row>
    <row r="37" spans="1:7">
      <c r="A37" s="45"/>
      <c r="B37" s="45"/>
      <c r="C37" s="45"/>
      <c r="D37" s="45"/>
      <c r="E37" s="45"/>
      <c r="F37" s="45"/>
      <c r="G37" s="45"/>
    </row>
    <row r="38" spans="1:7">
      <c r="A38" s="45"/>
      <c r="B38" s="45"/>
      <c r="C38" s="45"/>
      <c r="D38" s="45"/>
      <c r="E38" s="45"/>
      <c r="F38" s="45"/>
      <c r="G38" s="45"/>
    </row>
    <row r="39" spans="1:7">
      <c r="A39" s="45"/>
      <c r="B39" s="45"/>
      <c r="C39" s="45"/>
      <c r="D39" s="45"/>
      <c r="E39" s="45"/>
      <c r="F39" s="45"/>
      <c r="G39" s="45"/>
    </row>
    <row r="40" spans="1:7">
      <c r="A40" s="45"/>
      <c r="B40" s="45"/>
      <c r="C40" s="45"/>
      <c r="D40" s="45"/>
      <c r="E40" s="45"/>
      <c r="F40" s="45"/>
      <c r="G40" s="45"/>
    </row>
    <row r="41" spans="1:7">
      <c r="A41" s="45"/>
      <c r="B41" s="45"/>
      <c r="C41" s="45"/>
      <c r="D41" s="45"/>
      <c r="E41" s="45"/>
      <c r="F41" s="45"/>
      <c r="G41" s="45"/>
    </row>
    <row r="42" spans="1:7">
      <c r="A42" s="45"/>
      <c r="B42" s="45"/>
      <c r="C42" s="45"/>
      <c r="D42" s="45"/>
      <c r="E42" s="45"/>
      <c r="F42" s="45"/>
      <c r="G42" s="45"/>
    </row>
    <row r="43" spans="1:7">
      <c r="A43" s="45"/>
      <c r="B43" s="45"/>
      <c r="C43" s="45"/>
      <c r="D43" s="45"/>
      <c r="E43" s="45"/>
      <c r="F43" s="45"/>
      <c r="G43" s="45"/>
    </row>
    <row r="44" spans="1:7">
      <c r="A44" s="45"/>
      <c r="B44" s="45"/>
      <c r="C44" s="45"/>
      <c r="D44" s="45"/>
      <c r="E44" s="45"/>
      <c r="F44" s="45"/>
      <c r="G44" s="45"/>
    </row>
    <row r="45" spans="1:7">
      <c r="A45" s="45"/>
      <c r="B45" s="45"/>
      <c r="C45" s="45"/>
      <c r="D45" s="45"/>
      <c r="E45" s="45"/>
      <c r="F45" s="45"/>
      <c r="G45" s="45"/>
    </row>
    <row r="46" spans="1:7">
      <c r="A46" s="45"/>
      <c r="B46" s="45"/>
      <c r="C46" s="45"/>
      <c r="D46" s="45"/>
      <c r="E46" s="45"/>
      <c r="F46" s="45"/>
      <c r="G46" s="45"/>
    </row>
    <row r="47" spans="1:7">
      <c r="A47" s="45"/>
      <c r="B47" s="45"/>
      <c r="C47" s="45"/>
      <c r="D47" s="45"/>
      <c r="E47" s="45"/>
      <c r="F47" s="45"/>
      <c r="G47" s="45"/>
    </row>
    <row r="48" spans="1:7">
      <c r="A48" s="45"/>
      <c r="B48" s="45"/>
      <c r="C48" s="45"/>
      <c r="D48" s="45"/>
      <c r="E48" s="45"/>
      <c r="F48" s="45"/>
      <c r="G48" s="45"/>
    </row>
    <row r="49" spans="1:7">
      <c r="A49" s="45"/>
      <c r="B49" s="45"/>
      <c r="C49" s="45"/>
      <c r="D49" s="45"/>
      <c r="E49" s="45"/>
      <c r="F49" s="45"/>
      <c r="G49" s="45"/>
    </row>
    <row r="50" spans="1:7">
      <c r="A50" s="45"/>
      <c r="B50" s="45"/>
      <c r="C50" s="45"/>
      <c r="D50" s="45"/>
      <c r="E50" s="45"/>
      <c r="F50" s="45"/>
      <c r="G50" s="45"/>
    </row>
    <row r="51" spans="1:7">
      <c r="A51" s="45"/>
      <c r="B51" s="45"/>
      <c r="C51" s="45"/>
      <c r="D51" s="45"/>
      <c r="E51" s="45"/>
      <c r="F51" s="45"/>
      <c r="G51" s="45"/>
    </row>
    <row r="52" spans="1:7">
      <c r="A52" s="45"/>
      <c r="B52" s="45"/>
      <c r="C52" s="45"/>
      <c r="D52" s="45"/>
      <c r="E52" s="45"/>
      <c r="F52" s="45"/>
      <c r="G52" s="45"/>
    </row>
    <row r="53" spans="1:7">
      <c r="A53" s="45"/>
      <c r="B53" s="45"/>
      <c r="C53" s="45"/>
      <c r="D53" s="45"/>
      <c r="E53" s="45"/>
      <c r="F53" s="45"/>
      <c r="G53" s="45"/>
    </row>
    <row r="54" spans="1:7">
      <c r="A54" s="45"/>
      <c r="B54" s="45"/>
      <c r="C54" s="45"/>
      <c r="D54" s="45"/>
      <c r="E54" s="45"/>
      <c r="F54" s="45"/>
      <c r="G54" s="45"/>
    </row>
    <row r="55" spans="1:7">
      <c r="A55" s="45"/>
      <c r="B55" s="45"/>
      <c r="C55" s="45"/>
      <c r="D55" s="45"/>
      <c r="E55" s="45"/>
      <c r="F55" s="45"/>
      <c r="G55" s="45"/>
    </row>
  </sheetData>
  <mergeCells count="1">
    <mergeCell ref="A1:G5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889F-D352-5A4A-9D76-1EB2CDCFBA0F}">
  <sheetPr>
    <tabColor theme="8"/>
  </sheetPr>
  <dimension ref="A1:AK9"/>
  <sheetViews>
    <sheetView zoomScale="90" zoomScaleNormal="90" workbookViewId="0">
      <selection activeCell="AE8" sqref="AE8"/>
    </sheetView>
  </sheetViews>
  <sheetFormatPr baseColWidth="10" defaultRowHeight="16"/>
  <cols>
    <col min="1" max="1" width="48.6640625" customWidth="1"/>
    <col min="2" max="16" width="5.5" style="1" customWidth="1"/>
    <col min="17" max="29" width="5.5" style="38" customWidth="1"/>
    <col min="30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2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AD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/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19" priority="1" operator="notBetween">
      <formula>$AK$3</formula>
      <formula>$AK$4</formula>
    </cfRule>
    <cfRule type="cellIs" dxfId="18" priority="2" operator="between">
      <formula>$AK$3</formula>
      <formula>$AK$4</formula>
    </cfRule>
    <cfRule type="cellIs" dxfId="17" priority="3" operator="between">
      <formula>$AK$3</formula>
      <formula>$AK$4</formula>
    </cfRule>
    <cfRule type="expression" dxfId="16" priority="4">
      <formula>"SI(ET(T7&gt;Y2, T7&lt;Y3))"</formula>
    </cfRule>
  </conditionalFormatting>
  <dataValidations count="1">
    <dataValidation type="list" allowBlank="1" showInputMessage="1" showErrorMessage="1" sqref="A3:A8" xr:uid="{9E41BC37-6050-184F-A5FA-13E72DA51DCB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5CFD-1CF5-1547-A53C-B91656DEAFDC}">
  <sheetPr>
    <tabColor theme="8"/>
  </sheetPr>
  <dimension ref="A1:AK9"/>
  <sheetViews>
    <sheetView zoomScale="90" zoomScaleNormal="90" workbookViewId="0">
      <selection activeCell="Q2" sqref="Q2:AE2"/>
    </sheetView>
  </sheetViews>
  <sheetFormatPr baseColWidth="10" defaultRowHeight="16"/>
  <cols>
    <col min="1" max="1" width="48.5" customWidth="1"/>
    <col min="2" max="17" width="5.5" style="1" customWidth="1"/>
    <col min="18" max="19" width="5.5" style="39" customWidth="1"/>
    <col min="20" max="21" width="5.5" style="41" customWidth="1"/>
    <col min="22" max="29" width="5.5" style="39" customWidth="1"/>
    <col min="30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3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AD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15" priority="1" operator="notBetween">
      <formula>$AK$3</formula>
      <formula>$AK$4</formula>
    </cfRule>
    <cfRule type="cellIs" dxfId="14" priority="2" operator="between">
      <formula>$AK$3</formula>
      <formula>$AK$4</formula>
    </cfRule>
    <cfRule type="cellIs" dxfId="13" priority="3" operator="between">
      <formula>$AK$3</formula>
      <formula>$AK$4</formula>
    </cfRule>
    <cfRule type="expression" dxfId="12" priority="4">
      <formula>"SI(ET(T7&gt;Y2, T7&lt;Y3))"</formula>
    </cfRule>
  </conditionalFormatting>
  <dataValidations disablePrompts="1" count="1">
    <dataValidation type="list" allowBlank="1" showInputMessage="1" showErrorMessage="1" sqref="A3:A8" xr:uid="{B71E532C-1527-7645-93B8-5B1B1BCC096F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FEA1-E69B-4B43-B137-7C2B71210661}">
  <sheetPr>
    <tabColor theme="8"/>
  </sheetPr>
  <dimension ref="A1:AK9"/>
  <sheetViews>
    <sheetView zoomScale="90" zoomScaleNormal="90" workbookViewId="0">
      <selection activeCell="Q2" sqref="Q2:AE2"/>
    </sheetView>
  </sheetViews>
  <sheetFormatPr baseColWidth="10" defaultRowHeight="16"/>
  <cols>
    <col min="1" max="1" width="48.5" customWidth="1"/>
    <col min="2" max="16" width="5.5" style="1" customWidth="1"/>
    <col min="17" max="30" width="5.5" style="41" customWidth="1"/>
    <col min="31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3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11" priority="1" operator="notBetween">
      <formula>$AK$3</formula>
      <formula>$AK$4</formula>
    </cfRule>
    <cfRule type="cellIs" dxfId="10" priority="2" operator="between">
      <formula>$AK$3</formula>
      <formula>$AK$4</formula>
    </cfRule>
    <cfRule type="cellIs" dxfId="9" priority="3" operator="between">
      <formula>$AK$3</formula>
      <formula>$AK$4</formula>
    </cfRule>
    <cfRule type="expression" dxfId="8" priority="4">
      <formula>"SI(ET(T7&gt;Y2, T7&lt;Y3))"</formula>
    </cfRule>
  </conditionalFormatting>
  <dataValidations count="1">
    <dataValidation type="list" allowBlank="1" showInputMessage="1" showErrorMessage="1" sqref="A3:A8" xr:uid="{920D4080-739A-E04D-A99C-2FEFBB9435CA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FA82-CC73-FB41-B7E8-6427BAED6637}">
  <sheetPr>
    <tabColor theme="8"/>
  </sheetPr>
  <dimension ref="A1:AK40"/>
  <sheetViews>
    <sheetView zoomScale="90" zoomScaleNormal="90" workbookViewId="0">
      <selection activeCell="Q2" sqref="Q2:AE2"/>
    </sheetView>
  </sheetViews>
  <sheetFormatPr baseColWidth="10" defaultRowHeight="16"/>
  <cols>
    <col min="1" max="1" width="48.1640625" customWidth="1"/>
    <col min="2" max="16" width="5.5" style="1" customWidth="1"/>
    <col min="17" max="28" width="5.5" style="41" customWidth="1"/>
    <col min="29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3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AC1" s="38"/>
      <c r="AD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  <row r="39" spans="14:31" ht="24"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3"/>
    </row>
    <row r="40" spans="14:31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</sheetData>
  <conditionalFormatting sqref="AF9">
    <cfRule type="cellIs" dxfId="7" priority="1" operator="notBetween">
      <formula>$AK$3</formula>
      <formula>$AK$4</formula>
    </cfRule>
    <cfRule type="cellIs" dxfId="6" priority="2" operator="between">
      <formula>$AK$3</formula>
      <formula>$AK$4</formula>
    </cfRule>
    <cfRule type="cellIs" dxfId="5" priority="3" operator="between">
      <formula>$AK$3</formula>
      <formula>$AK$4</formula>
    </cfRule>
    <cfRule type="expression" dxfId="4" priority="4">
      <formula>"SI(ET(T7&gt;Y2, T7&lt;Y3))"</formula>
    </cfRule>
  </conditionalFormatting>
  <dataValidations count="1">
    <dataValidation type="list" allowBlank="1" showInputMessage="1" showErrorMessage="1" sqref="A3:A8" xr:uid="{A566E221-1D36-0B47-A7CE-D066542FA4D7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K9"/>
  <sheetViews>
    <sheetView tabSelected="1" zoomScale="90" zoomScaleNormal="90" workbookViewId="0">
      <selection activeCell="B3" sqref="B3"/>
    </sheetView>
  </sheetViews>
  <sheetFormatPr baseColWidth="10" defaultRowHeight="16"/>
  <cols>
    <col min="1" max="1" width="48.6640625" customWidth="1"/>
    <col min="2" max="16" width="5.5" style="1" customWidth="1"/>
    <col min="17" max="28" width="5.5" style="41" customWidth="1"/>
    <col min="29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0" customHeight="1">
      <c r="A1" s="40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AC1" s="38"/>
      <c r="AD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3" priority="1" operator="notBetween">
      <formula>$AK$3</formula>
      <formula>$AK$4</formula>
    </cfRule>
    <cfRule type="cellIs" dxfId="2" priority="2" operator="between">
      <formula>$AK$3</formula>
      <formula>$AK$4</formula>
    </cfRule>
    <cfRule type="cellIs" dxfId="1" priority="3" operator="between">
      <formula>$AK$3</formula>
      <formula>$AK$4</formula>
    </cfRule>
    <cfRule type="expression" dxfId="0" priority="5">
      <formula>"SI(ET(T7&gt;Y2, T7&lt;Y3))"</formula>
    </cfRule>
  </conditionalFormatting>
  <dataValidations count="1">
    <dataValidation type="list" allowBlank="1" showInputMessage="1" showErrorMessage="1" sqref="A3:A8" xr:uid="{E9133868-72C0-E740-88EC-AFCB7DA440B5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B26B-B3CA-3D49-B226-5B9AD427AC3A}">
  <sheetPr>
    <tabColor rgb="FFFF0000"/>
  </sheetPr>
  <dimension ref="A1:D8"/>
  <sheetViews>
    <sheetView zoomScale="90" zoomScaleNormal="90" workbookViewId="0">
      <selection activeCell="D18" sqref="D18"/>
    </sheetView>
  </sheetViews>
  <sheetFormatPr baseColWidth="10" defaultRowHeight="16"/>
  <cols>
    <col min="1" max="1" width="68.33203125" customWidth="1"/>
    <col min="2" max="2" width="69" customWidth="1"/>
    <col min="3" max="3" width="28.6640625" customWidth="1"/>
    <col min="4" max="4" width="66.5" customWidth="1"/>
    <col min="5" max="5" width="28.5" customWidth="1"/>
  </cols>
  <sheetData>
    <row r="1" spans="1:4" ht="32" customHeight="1">
      <c r="A1" s="24" t="s">
        <v>28</v>
      </c>
      <c r="B1" s="24" t="s">
        <v>29</v>
      </c>
    </row>
    <row r="2" spans="1:4" ht="32" customHeight="1">
      <c r="A2" s="32" t="s">
        <v>40</v>
      </c>
      <c r="B2" s="33" t="s">
        <v>38</v>
      </c>
    </row>
    <row r="3" spans="1:4" ht="43" customHeight="1">
      <c r="A3" s="29" t="s">
        <v>32</v>
      </c>
      <c r="B3" s="24" t="s">
        <v>30</v>
      </c>
      <c r="C3" s="35"/>
    </row>
    <row r="4" spans="1:4" ht="33" customHeight="1">
      <c r="A4" s="30" t="s">
        <v>35</v>
      </c>
      <c r="B4" s="33" t="s">
        <v>39</v>
      </c>
      <c r="C4" s="36"/>
    </row>
    <row r="5" spans="1:4" ht="68">
      <c r="A5" s="30" t="s">
        <v>34</v>
      </c>
      <c r="B5" s="24" t="s">
        <v>31</v>
      </c>
      <c r="C5" s="25"/>
      <c r="D5" s="27"/>
    </row>
    <row r="6" spans="1:4" ht="34">
      <c r="A6" s="30" t="s">
        <v>36</v>
      </c>
      <c r="B6" s="34" t="s">
        <v>41</v>
      </c>
      <c r="C6" s="26"/>
      <c r="D6" s="27"/>
    </row>
    <row r="7" spans="1:4" ht="34">
      <c r="A7" s="30" t="s">
        <v>37</v>
      </c>
      <c r="B7" s="34" t="s">
        <v>42</v>
      </c>
      <c r="C7" s="26"/>
      <c r="D7" s="27"/>
    </row>
    <row r="8" spans="1:4" ht="18">
      <c r="A8" s="31" t="s">
        <v>44</v>
      </c>
      <c r="B8" s="37" t="s">
        <v>43</v>
      </c>
      <c r="C8" s="28"/>
      <c r="D8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E88F-B204-9E4E-80D0-F3C6064D379F}">
  <sheetPr>
    <tabColor rgb="FFFF0000"/>
  </sheetPr>
  <dimension ref="A1:G33"/>
  <sheetViews>
    <sheetView workbookViewId="0">
      <selection activeCell="R30" sqref="R30"/>
    </sheetView>
  </sheetViews>
  <sheetFormatPr baseColWidth="10" defaultRowHeight="16"/>
  <sheetData>
    <row r="1" spans="1:7">
      <c r="A1" s="45"/>
      <c r="B1" s="45"/>
      <c r="C1" s="45"/>
      <c r="D1" s="45"/>
      <c r="E1" s="45"/>
      <c r="F1" s="45"/>
      <c r="G1" s="45"/>
    </row>
    <row r="2" spans="1:7">
      <c r="A2" s="45"/>
      <c r="B2" s="45"/>
      <c r="C2" s="45"/>
      <c r="D2" s="45"/>
      <c r="E2" s="45"/>
      <c r="F2" s="45"/>
      <c r="G2" s="45"/>
    </row>
    <row r="3" spans="1:7">
      <c r="A3" s="45"/>
      <c r="B3" s="45"/>
      <c r="C3" s="45"/>
      <c r="D3" s="45"/>
      <c r="E3" s="45"/>
      <c r="F3" s="45"/>
      <c r="G3" s="45"/>
    </row>
    <row r="4" spans="1:7">
      <c r="A4" s="45"/>
      <c r="B4" s="45"/>
      <c r="C4" s="45"/>
      <c r="D4" s="45"/>
      <c r="E4" s="45"/>
      <c r="F4" s="45"/>
      <c r="G4" s="45"/>
    </row>
    <row r="5" spans="1:7">
      <c r="A5" s="45"/>
      <c r="B5" s="45"/>
      <c r="C5" s="45"/>
      <c r="D5" s="45"/>
      <c r="E5" s="45"/>
      <c r="F5" s="45"/>
      <c r="G5" s="45"/>
    </row>
    <row r="6" spans="1:7">
      <c r="A6" s="45"/>
      <c r="B6" s="45"/>
      <c r="C6" s="45"/>
      <c r="D6" s="45"/>
      <c r="E6" s="45"/>
      <c r="F6" s="45"/>
      <c r="G6" s="45"/>
    </row>
    <row r="7" spans="1:7">
      <c r="A7" s="45"/>
      <c r="B7" s="45"/>
      <c r="C7" s="45"/>
      <c r="D7" s="45"/>
      <c r="E7" s="45"/>
      <c r="F7" s="45"/>
      <c r="G7" s="45"/>
    </row>
    <row r="8" spans="1:7">
      <c r="A8" s="45"/>
      <c r="B8" s="45"/>
      <c r="C8" s="45"/>
      <c r="D8" s="45"/>
      <c r="E8" s="45"/>
      <c r="F8" s="45"/>
      <c r="G8" s="45"/>
    </row>
    <row r="9" spans="1:7">
      <c r="A9" s="45"/>
      <c r="B9" s="45"/>
      <c r="C9" s="45"/>
      <c r="D9" s="45"/>
      <c r="E9" s="45"/>
      <c r="F9" s="45"/>
      <c r="G9" s="45"/>
    </row>
    <row r="10" spans="1:7">
      <c r="A10" s="45"/>
      <c r="B10" s="45"/>
      <c r="C10" s="45"/>
      <c r="D10" s="45"/>
      <c r="E10" s="45"/>
      <c r="F10" s="45"/>
      <c r="G10" s="45"/>
    </row>
    <row r="11" spans="1:7">
      <c r="A11" s="45"/>
      <c r="B11" s="45"/>
      <c r="C11" s="45"/>
      <c r="D11" s="45"/>
      <c r="E11" s="45"/>
      <c r="F11" s="45"/>
      <c r="G11" s="45"/>
    </row>
    <row r="12" spans="1:7">
      <c r="A12" s="45"/>
      <c r="B12" s="45"/>
      <c r="C12" s="45"/>
      <c r="D12" s="45"/>
      <c r="E12" s="45"/>
      <c r="F12" s="45"/>
      <c r="G12" s="45"/>
    </row>
    <row r="13" spans="1:7">
      <c r="A13" s="45"/>
      <c r="B13" s="45"/>
      <c r="C13" s="45"/>
      <c r="D13" s="45"/>
      <c r="E13" s="45"/>
      <c r="F13" s="45"/>
      <c r="G13" s="45"/>
    </row>
    <row r="14" spans="1:7">
      <c r="A14" s="45"/>
      <c r="B14" s="45"/>
      <c r="C14" s="45"/>
      <c r="D14" s="45"/>
      <c r="E14" s="45"/>
      <c r="F14" s="45"/>
      <c r="G14" s="45"/>
    </row>
    <row r="15" spans="1:7">
      <c r="A15" s="45"/>
      <c r="B15" s="45"/>
      <c r="C15" s="45"/>
      <c r="D15" s="45"/>
      <c r="E15" s="45"/>
      <c r="F15" s="45"/>
      <c r="G15" s="45"/>
    </row>
    <row r="16" spans="1:7">
      <c r="A16" s="45"/>
      <c r="B16" s="45"/>
      <c r="C16" s="45"/>
      <c r="D16" s="45"/>
      <c r="E16" s="45"/>
      <c r="F16" s="45"/>
      <c r="G16" s="45"/>
    </row>
    <row r="17" spans="1:7">
      <c r="A17" s="45"/>
      <c r="B17" s="45"/>
      <c r="C17" s="45"/>
      <c r="D17" s="45"/>
      <c r="E17" s="45"/>
      <c r="F17" s="45"/>
      <c r="G17" s="45"/>
    </row>
    <row r="18" spans="1:7">
      <c r="A18" s="45"/>
      <c r="B18" s="45"/>
      <c r="C18" s="45"/>
      <c r="D18" s="45"/>
      <c r="E18" s="45"/>
      <c r="F18" s="45"/>
      <c r="G18" s="45"/>
    </row>
    <row r="19" spans="1:7">
      <c r="A19" s="45"/>
      <c r="B19" s="45"/>
      <c r="C19" s="45"/>
      <c r="D19" s="45"/>
      <c r="E19" s="45"/>
      <c r="F19" s="45"/>
      <c r="G19" s="45"/>
    </row>
    <row r="20" spans="1:7">
      <c r="A20" s="45"/>
      <c r="B20" s="45"/>
      <c r="C20" s="45"/>
      <c r="D20" s="45"/>
      <c r="E20" s="45"/>
      <c r="F20" s="45"/>
      <c r="G20" s="45"/>
    </row>
    <row r="21" spans="1:7">
      <c r="A21" s="45"/>
      <c r="B21" s="45"/>
      <c r="C21" s="45"/>
      <c r="D21" s="45"/>
      <c r="E21" s="45"/>
      <c r="F21" s="45"/>
      <c r="G21" s="45"/>
    </row>
    <row r="22" spans="1:7">
      <c r="A22" s="45"/>
      <c r="B22" s="45"/>
      <c r="C22" s="45"/>
      <c r="D22" s="45"/>
      <c r="E22" s="45"/>
      <c r="F22" s="45"/>
      <c r="G22" s="45"/>
    </row>
    <row r="23" spans="1:7">
      <c r="A23" s="45"/>
      <c r="B23" s="45"/>
      <c r="C23" s="45"/>
      <c r="D23" s="45"/>
      <c r="E23" s="45"/>
      <c r="F23" s="45"/>
      <c r="G23" s="45"/>
    </row>
    <row r="24" spans="1:7">
      <c r="A24" s="45"/>
      <c r="B24" s="45"/>
      <c r="C24" s="45"/>
      <c r="D24" s="45"/>
      <c r="E24" s="45"/>
      <c r="F24" s="45"/>
      <c r="G24" s="45"/>
    </row>
    <row r="25" spans="1:7">
      <c r="A25" s="45"/>
      <c r="B25" s="45"/>
      <c r="C25" s="45"/>
      <c r="D25" s="45"/>
      <c r="E25" s="45"/>
      <c r="F25" s="45"/>
      <c r="G25" s="45"/>
    </row>
    <row r="26" spans="1:7">
      <c r="A26" s="45"/>
      <c r="B26" s="45"/>
      <c r="C26" s="45"/>
      <c r="D26" s="45"/>
      <c r="E26" s="45"/>
      <c r="F26" s="45"/>
      <c r="G26" s="45"/>
    </row>
    <row r="27" spans="1:7">
      <c r="A27" s="45"/>
      <c r="B27" s="45"/>
      <c r="C27" s="45"/>
      <c r="D27" s="45"/>
      <c r="E27" s="45"/>
      <c r="F27" s="45"/>
      <c r="G27" s="45"/>
    </row>
    <row r="28" spans="1:7">
      <c r="A28" s="45"/>
      <c r="B28" s="45"/>
      <c r="C28" s="45"/>
      <c r="D28" s="45"/>
      <c r="E28" s="45"/>
      <c r="F28" s="45"/>
      <c r="G28" s="45"/>
    </row>
    <row r="29" spans="1:7">
      <c r="A29" s="45"/>
      <c r="B29" s="45"/>
      <c r="C29" s="45"/>
      <c r="D29" s="45"/>
      <c r="E29" s="45"/>
      <c r="F29" s="45"/>
      <c r="G29" s="45"/>
    </row>
    <row r="30" spans="1:7">
      <c r="A30" s="45"/>
      <c r="B30" s="45"/>
      <c r="C30" s="45"/>
      <c r="D30" s="45"/>
      <c r="E30" s="45"/>
      <c r="F30" s="45"/>
      <c r="G30" s="45"/>
    </row>
    <row r="31" spans="1:7">
      <c r="A31" s="45"/>
      <c r="B31" s="45"/>
      <c r="C31" s="45"/>
      <c r="D31" s="45"/>
      <c r="E31" s="45"/>
      <c r="F31" s="45"/>
      <c r="G31" s="45"/>
    </row>
    <row r="32" spans="1:7">
      <c r="A32" s="45"/>
      <c r="B32" s="45"/>
      <c r="C32" s="45"/>
      <c r="D32" s="45"/>
      <c r="E32" s="45"/>
      <c r="F32" s="45"/>
      <c r="G32" s="45"/>
    </row>
    <row r="33" spans="1:7">
      <c r="A33" s="45"/>
      <c r="B33" s="45"/>
      <c r="C33" s="45"/>
      <c r="D33" s="45"/>
      <c r="E33" s="45"/>
      <c r="F33" s="45"/>
      <c r="G33" s="45"/>
    </row>
  </sheetData>
  <mergeCells count="1">
    <mergeCell ref="A1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40FE-459D-0C4F-8940-5B53696538CD}">
  <sheetPr>
    <tabColor rgb="FF92D050"/>
  </sheetPr>
  <dimension ref="A1:AK48"/>
  <sheetViews>
    <sheetView zoomScale="60" zoomScaleNormal="60" workbookViewId="0">
      <selection activeCell="AH43" sqref="AH43"/>
    </sheetView>
  </sheetViews>
  <sheetFormatPr baseColWidth="10" defaultRowHeight="16"/>
  <cols>
    <col min="1" max="1" width="44.1640625" customWidth="1"/>
    <col min="36" max="36" width="39.5" customWidth="1"/>
    <col min="37" max="37" width="22.5" customWidth="1"/>
  </cols>
  <sheetData>
    <row r="1" spans="1:37" ht="29">
      <c r="A1" s="22" t="s">
        <v>27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49</v>
      </c>
      <c r="U1" s="23" t="s">
        <v>50</v>
      </c>
      <c r="V1" s="23" t="s">
        <v>51</v>
      </c>
      <c r="W1" s="23" t="s">
        <v>52</v>
      </c>
      <c r="X1" s="23" t="s">
        <v>60</v>
      </c>
      <c r="Y1" s="23" t="s">
        <v>53</v>
      </c>
      <c r="Z1" s="23" t="s">
        <v>54</v>
      </c>
      <c r="AA1" s="23" t="s">
        <v>55</v>
      </c>
      <c r="AB1" s="23" t="s">
        <v>56</v>
      </c>
      <c r="AC1" s="23" t="s">
        <v>57</v>
      </c>
      <c r="AD1" s="23" t="s">
        <v>58</v>
      </c>
      <c r="AE1" s="23" t="s">
        <v>59</v>
      </c>
      <c r="AF1" s="20" t="s">
        <v>25</v>
      </c>
      <c r="AJ1" s="18" t="s">
        <v>20</v>
      </c>
      <c r="AK1" s="14"/>
    </row>
    <row r="2" spans="1:37" ht="29">
      <c r="A2" s="17" t="str">
        <f>'Cours 1'!A1</f>
        <v xml:space="preserve">Cours: </v>
      </c>
      <c r="B2" s="2">
        <f>'Cours 1'!B9</f>
        <v>0</v>
      </c>
      <c r="C2" s="2">
        <f>'Cours 1'!C9</f>
        <v>0</v>
      </c>
      <c r="D2" s="2">
        <f>'Cours 1'!D9</f>
        <v>0</v>
      </c>
      <c r="E2" s="2">
        <f>'Cours 1'!E9</f>
        <v>0</v>
      </c>
      <c r="F2" s="2">
        <f>'Cours 1'!F9</f>
        <v>0</v>
      </c>
      <c r="G2" s="2">
        <f>'Cours 1'!G9</f>
        <v>0</v>
      </c>
      <c r="H2" s="2">
        <f>'Cours 1'!H9</f>
        <v>0</v>
      </c>
      <c r="I2" s="2">
        <f>'Cours 1'!I9</f>
        <v>0</v>
      </c>
      <c r="J2" s="2">
        <f>'Cours 1'!J9</f>
        <v>0</v>
      </c>
      <c r="K2" s="2">
        <f>'Cours 1'!K9</f>
        <v>0</v>
      </c>
      <c r="L2" s="2">
        <f>'Cours 1'!L9</f>
        <v>0</v>
      </c>
      <c r="M2" s="2">
        <f>'Cours 1'!M9</f>
        <v>0</v>
      </c>
      <c r="N2" s="2">
        <f>'Cours 1'!N9</f>
        <v>0</v>
      </c>
      <c r="O2" s="2">
        <f>'Cours 1'!O9</f>
        <v>0</v>
      </c>
      <c r="P2" s="2">
        <f>'Cours 1'!P9</f>
        <v>0</v>
      </c>
      <c r="Q2" s="2">
        <f>'Cours 1'!Q9</f>
        <v>0</v>
      </c>
      <c r="R2" s="2">
        <f>'Cours 1'!R9</f>
        <v>0</v>
      </c>
      <c r="S2" s="2">
        <f>'Cours 1'!S9</f>
        <v>0</v>
      </c>
      <c r="T2" s="2">
        <f>'Cours 1'!T9</f>
        <v>0</v>
      </c>
      <c r="U2" s="2">
        <f>'Cours 1'!U9</f>
        <v>0</v>
      </c>
      <c r="V2" s="2">
        <f>'Cours 1'!V9</f>
        <v>0</v>
      </c>
      <c r="W2" s="2">
        <f>'Cours 1'!W9</f>
        <v>0</v>
      </c>
      <c r="X2" s="2">
        <f>'Cours 1'!X9</f>
        <v>0</v>
      </c>
      <c r="Y2" s="2">
        <f>'Cours 1'!Y9</f>
        <v>0</v>
      </c>
      <c r="Z2" s="2">
        <f>'Cours 1'!Z9</f>
        <v>0</v>
      </c>
      <c r="AA2" s="2">
        <f>'Cours 1'!AA9</f>
        <v>0</v>
      </c>
      <c r="AB2" s="2">
        <f>'Cours 1'!AB9</f>
        <v>0</v>
      </c>
      <c r="AC2" s="2">
        <f>'Cours 1'!AC9</f>
        <v>0</v>
      </c>
      <c r="AD2" s="2">
        <f>'Cours 1'!AD9</f>
        <v>0</v>
      </c>
      <c r="AE2" s="2">
        <f>'Cours 1'!AE9</f>
        <v>0</v>
      </c>
      <c r="AF2" s="19">
        <f>SUM(B2:AE2)</f>
        <v>0</v>
      </c>
      <c r="AJ2" s="15" t="s">
        <v>22</v>
      </c>
      <c r="AK2" s="16">
        <f>AK1*25</f>
        <v>0</v>
      </c>
    </row>
    <row r="3" spans="1:37" ht="29">
      <c r="A3" s="17" t="str">
        <f>'Cours 2'!A1</f>
        <v xml:space="preserve">Cours: </v>
      </c>
      <c r="B3" s="2">
        <f>'Cours 2'!B9</f>
        <v>0</v>
      </c>
      <c r="C3" s="2">
        <f>'Cours 2'!C9</f>
        <v>0</v>
      </c>
      <c r="D3" s="2">
        <f>'Cours 2'!D9</f>
        <v>0</v>
      </c>
      <c r="E3" s="2">
        <f>'Cours 2'!E9</f>
        <v>0</v>
      </c>
      <c r="F3" s="2">
        <f>'Cours 2'!F9</f>
        <v>0</v>
      </c>
      <c r="G3" s="2">
        <f>'Cours 2'!G9</f>
        <v>0</v>
      </c>
      <c r="H3" s="2">
        <f>'Cours 2'!H9</f>
        <v>0</v>
      </c>
      <c r="I3" s="2">
        <f>'Cours 2'!I9</f>
        <v>0</v>
      </c>
      <c r="J3" s="2">
        <f>'Cours 2'!J9</f>
        <v>0</v>
      </c>
      <c r="K3" s="2">
        <f>'Cours 2'!K9</f>
        <v>0</v>
      </c>
      <c r="L3" s="2">
        <f>'Cours 2'!L9</f>
        <v>0</v>
      </c>
      <c r="M3" s="2">
        <f>'Cours 2'!M9</f>
        <v>0</v>
      </c>
      <c r="N3" s="2">
        <f>'Cours 2'!N9</f>
        <v>0</v>
      </c>
      <c r="O3" s="2">
        <f>'Cours 2'!O9</f>
        <v>0</v>
      </c>
      <c r="P3" s="2">
        <f>'Cours 2'!P9</f>
        <v>0</v>
      </c>
      <c r="Q3" s="2">
        <f>'Cours 2'!Q9</f>
        <v>0</v>
      </c>
      <c r="R3" s="2">
        <f>'Cours 2'!R9</f>
        <v>0</v>
      </c>
      <c r="S3" s="2">
        <f>'Cours 2'!S9</f>
        <v>0</v>
      </c>
      <c r="T3" s="2">
        <f>'Cours 2'!T9</f>
        <v>0</v>
      </c>
      <c r="U3" s="2">
        <f>'Cours 2'!U9</f>
        <v>0</v>
      </c>
      <c r="V3" s="2">
        <f>'Cours 2'!V9</f>
        <v>0</v>
      </c>
      <c r="W3" s="2">
        <f>'Cours 2'!W9</f>
        <v>0</v>
      </c>
      <c r="X3" s="2">
        <f>'Cours 2'!X9</f>
        <v>0</v>
      </c>
      <c r="Y3" s="2">
        <f>'Cours 2'!Y9</f>
        <v>0</v>
      </c>
      <c r="Z3" s="2">
        <f>'Cours 2'!Z9</f>
        <v>0</v>
      </c>
      <c r="AA3" s="2">
        <f>'Cours 2'!AA9</f>
        <v>0</v>
      </c>
      <c r="AB3" s="2">
        <f>'Cours 2'!AB9</f>
        <v>0</v>
      </c>
      <c r="AC3" s="2">
        <f>'Cours 2'!AC9</f>
        <v>0</v>
      </c>
      <c r="AD3" s="2">
        <f>'Cours 2'!AD9</f>
        <v>0</v>
      </c>
      <c r="AE3" s="2">
        <f>'Cours 2'!AE9</f>
        <v>0</v>
      </c>
      <c r="AF3" s="19">
        <f>SUM(B3:AE3)</f>
        <v>0</v>
      </c>
      <c r="AJ3" s="15" t="s">
        <v>21</v>
      </c>
      <c r="AK3" s="16">
        <f>AK1*30</f>
        <v>0</v>
      </c>
    </row>
    <row r="4" spans="1:37" ht="24">
      <c r="A4" s="17" t="str">
        <f>'Cours 3'!A1</f>
        <v xml:space="preserve">Cours: </v>
      </c>
      <c r="B4" s="2">
        <f>'Cours 3'!B9</f>
        <v>0</v>
      </c>
      <c r="C4" s="2">
        <f>'Cours 3'!C9</f>
        <v>0</v>
      </c>
      <c r="D4" s="2">
        <f>'Cours 3'!D9</f>
        <v>0</v>
      </c>
      <c r="E4" s="2">
        <f>'Cours 3'!E9</f>
        <v>0</v>
      </c>
      <c r="F4" s="2">
        <f>'Cours 3'!F9</f>
        <v>0</v>
      </c>
      <c r="G4" s="2">
        <f>'Cours 3'!G9</f>
        <v>0</v>
      </c>
      <c r="H4" s="2">
        <f>'Cours 3'!H9</f>
        <v>0</v>
      </c>
      <c r="I4" s="2">
        <f>'Cours 3'!I9</f>
        <v>0</v>
      </c>
      <c r="J4" s="2">
        <f>'Cours 3'!J9</f>
        <v>0</v>
      </c>
      <c r="K4" s="2">
        <f>'Cours 3'!K9</f>
        <v>0</v>
      </c>
      <c r="L4" s="2">
        <f>'Cours 3'!L9</f>
        <v>0</v>
      </c>
      <c r="M4" s="2">
        <f>'Cours 3'!M9</f>
        <v>0</v>
      </c>
      <c r="N4" s="2">
        <f>'Cours 3'!N9</f>
        <v>0</v>
      </c>
      <c r="O4" s="2">
        <f>'Cours 3'!O9</f>
        <v>0</v>
      </c>
      <c r="P4" s="2">
        <f>'Cours 3'!P9</f>
        <v>0</v>
      </c>
      <c r="Q4" s="2">
        <f>'Cours 3'!Q9</f>
        <v>0</v>
      </c>
      <c r="R4" s="2">
        <f>'Cours 3'!R9</f>
        <v>0</v>
      </c>
      <c r="S4" s="2">
        <f>'Cours 3'!S9</f>
        <v>0</v>
      </c>
      <c r="T4" s="2">
        <f>'Cours 3'!T9</f>
        <v>0</v>
      </c>
      <c r="U4" s="2">
        <f>'Cours 3'!U9</f>
        <v>0</v>
      </c>
      <c r="V4" s="2">
        <f>'Cours 3'!V9</f>
        <v>0</v>
      </c>
      <c r="W4" s="2">
        <f>'Cours 3'!W9</f>
        <v>0</v>
      </c>
      <c r="X4" s="2">
        <f>'Cours 3'!X9</f>
        <v>0</v>
      </c>
      <c r="Y4" s="2">
        <f>'Cours 3'!Y9</f>
        <v>0</v>
      </c>
      <c r="Z4" s="2">
        <f>'Cours 3'!Z9</f>
        <v>0</v>
      </c>
      <c r="AA4" s="2">
        <f>'Cours 3'!AA9</f>
        <v>0</v>
      </c>
      <c r="AB4" s="2">
        <f>'Cours 3'!AB9</f>
        <v>0</v>
      </c>
      <c r="AC4" s="2">
        <f>'Cours 3'!AC9</f>
        <v>0</v>
      </c>
      <c r="AD4" s="2">
        <f>'Cours 3'!AD9</f>
        <v>0</v>
      </c>
      <c r="AE4" s="2">
        <f>'Cours 3'!AE9</f>
        <v>0</v>
      </c>
      <c r="AF4" s="19">
        <f t="shared" ref="AF4:AF13" si="0">SUM(B4:AE4)</f>
        <v>0</v>
      </c>
    </row>
    <row r="5" spans="1:37" ht="24">
      <c r="A5" s="17" t="str">
        <f>'Cours 4'!A1</f>
        <v xml:space="preserve">Cours: </v>
      </c>
      <c r="B5" s="2">
        <f>'Cours 4'!B9</f>
        <v>0</v>
      </c>
      <c r="C5" s="2">
        <f>'Cours 4'!C9</f>
        <v>0</v>
      </c>
      <c r="D5" s="2">
        <f>'Cours 4'!D9</f>
        <v>0</v>
      </c>
      <c r="E5" s="2">
        <f>'Cours 4'!E9</f>
        <v>0</v>
      </c>
      <c r="F5" s="2">
        <f>'Cours 4'!F9</f>
        <v>0</v>
      </c>
      <c r="G5" s="2">
        <f>'Cours 4'!G9</f>
        <v>0</v>
      </c>
      <c r="H5" s="2">
        <f>'Cours 4'!H9</f>
        <v>0</v>
      </c>
      <c r="I5" s="2">
        <f>'Cours 4'!I9</f>
        <v>0</v>
      </c>
      <c r="J5" s="2">
        <f>'Cours 4'!J9</f>
        <v>0</v>
      </c>
      <c r="K5" s="2">
        <f>'Cours 4'!K9</f>
        <v>0</v>
      </c>
      <c r="L5" s="2">
        <f>'Cours 4'!L9</f>
        <v>0</v>
      </c>
      <c r="M5" s="2">
        <f>'Cours 4'!M9</f>
        <v>0</v>
      </c>
      <c r="N5" s="2">
        <f>'Cours 4'!N9</f>
        <v>0</v>
      </c>
      <c r="O5" s="2">
        <f>'Cours 4'!O9</f>
        <v>0</v>
      </c>
      <c r="P5" s="2">
        <f>'Cours 4'!P9</f>
        <v>0</v>
      </c>
      <c r="Q5" s="2">
        <f>'Cours 4'!Q9</f>
        <v>0</v>
      </c>
      <c r="R5" s="2">
        <f>'Cours 4'!R9</f>
        <v>0</v>
      </c>
      <c r="S5" s="2">
        <f>'Cours 4'!S9</f>
        <v>0</v>
      </c>
      <c r="T5" s="2">
        <f>'Cours 4'!T9</f>
        <v>0</v>
      </c>
      <c r="U5" s="2">
        <f>'Cours 4'!U9</f>
        <v>0</v>
      </c>
      <c r="V5" s="2">
        <f>'Cours 4'!V9</f>
        <v>0</v>
      </c>
      <c r="W5" s="2">
        <f>'Cours 4'!W9</f>
        <v>0</v>
      </c>
      <c r="X5" s="2">
        <f>'Cours 4'!X9</f>
        <v>0</v>
      </c>
      <c r="Y5" s="2">
        <f>'Cours 4'!Y9</f>
        <v>0</v>
      </c>
      <c r="Z5" s="2">
        <f>'Cours 4'!Z9</f>
        <v>0</v>
      </c>
      <c r="AA5" s="2">
        <f>'Cours 4'!AA9</f>
        <v>0</v>
      </c>
      <c r="AB5" s="2">
        <f>'Cours 4'!AB9</f>
        <v>0</v>
      </c>
      <c r="AC5" s="2">
        <f>'Cours 4'!AC9</f>
        <v>0</v>
      </c>
      <c r="AD5" s="2">
        <f>'Cours 4'!AD9</f>
        <v>0</v>
      </c>
      <c r="AE5" s="2">
        <f>'Cours 4'!AE9</f>
        <v>0</v>
      </c>
      <c r="AF5" s="19">
        <f t="shared" si="0"/>
        <v>0</v>
      </c>
    </row>
    <row r="6" spans="1:37" ht="24">
      <c r="A6" s="17" t="str">
        <f>'Cours 5'!A1</f>
        <v xml:space="preserve">Cours: </v>
      </c>
      <c r="B6" s="2">
        <f>'Cours 5'!B9</f>
        <v>0</v>
      </c>
      <c r="C6" s="2">
        <f>'Cours 5'!C9</f>
        <v>0</v>
      </c>
      <c r="D6" s="2">
        <f>'Cours 5'!D9</f>
        <v>0</v>
      </c>
      <c r="E6" s="2">
        <f>'Cours 5'!E9</f>
        <v>0</v>
      </c>
      <c r="F6" s="2">
        <f>'Cours 5'!F9</f>
        <v>0</v>
      </c>
      <c r="G6" s="2">
        <f>'Cours 5'!G9</f>
        <v>0</v>
      </c>
      <c r="H6" s="2">
        <f>'Cours 5'!H9</f>
        <v>0</v>
      </c>
      <c r="I6" s="2">
        <f>'Cours 5'!I9</f>
        <v>0</v>
      </c>
      <c r="J6" s="2">
        <f>'Cours 5'!J9</f>
        <v>0</v>
      </c>
      <c r="K6" s="2">
        <f>'Cours 5'!K9</f>
        <v>0</v>
      </c>
      <c r="L6" s="2">
        <f>'Cours 5'!L9</f>
        <v>0</v>
      </c>
      <c r="M6" s="2">
        <f>'Cours 5'!M9</f>
        <v>0</v>
      </c>
      <c r="N6" s="2">
        <f>'Cours 5'!N9</f>
        <v>0</v>
      </c>
      <c r="O6" s="2">
        <f>'Cours 5'!O9</f>
        <v>0</v>
      </c>
      <c r="P6" s="2">
        <f>'Cours 5'!P9</f>
        <v>0</v>
      </c>
      <c r="Q6" s="2">
        <f>'Cours 5'!Q9</f>
        <v>0</v>
      </c>
      <c r="R6" s="2">
        <f>'Cours 5'!R9</f>
        <v>0</v>
      </c>
      <c r="S6" s="2">
        <f>'Cours 5'!S9</f>
        <v>0</v>
      </c>
      <c r="T6" s="2">
        <f>'Cours 5'!T9</f>
        <v>0</v>
      </c>
      <c r="U6" s="2">
        <f>'Cours 5'!U9</f>
        <v>0</v>
      </c>
      <c r="V6" s="2">
        <f>'Cours 5'!V9</f>
        <v>0</v>
      </c>
      <c r="W6" s="2">
        <f>'Cours 5'!W9</f>
        <v>0</v>
      </c>
      <c r="X6" s="2">
        <f>'Cours 5'!X9</f>
        <v>0</v>
      </c>
      <c r="Y6" s="2">
        <f>'Cours 5'!Y9</f>
        <v>0</v>
      </c>
      <c r="Z6" s="2">
        <f>'Cours 5'!Z9</f>
        <v>0</v>
      </c>
      <c r="AA6" s="2">
        <f>'Cours 5'!AA9</f>
        <v>0</v>
      </c>
      <c r="AB6" s="2">
        <f>'Cours 5'!AB9</f>
        <v>0</v>
      </c>
      <c r="AC6" s="2">
        <f>'Cours 5'!AC9</f>
        <v>0</v>
      </c>
      <c r="AD6" s="2">
        <f>'Cours 5'!AD9</f>
        <v>0</v>
      </c>
      <c r="AE6" s="2">
        <f>'Cours 5'!AE9</f>
        <v>0</v>
      </c>
      <c r="AF6" s="19">
        <f>SUM(B6:AE6)</f>
        <v>0</v>
      </c>
    </row>
    <row r="7" spans="1:37" ht="24">
      <c r="A7" s="17" t="str">
        <f>'Cours 6'!A1</f>
        <v xml:space="preserve">Cours: </v>
      </c>
      <c r="B7" s="2">
        <f>'Cours 6'!B9</f>
        <v>0</v>
      </c>
      <c r="C7" s="2">
        <f>'Cours 6'!C9</f>
        <v>0</v>
      </c>
      <c r="D7" s="2">
        <f>'Cours 6'!D9</f>
        <v>0</v>
      </c>
      <c r="E7" s="2">
        <f>'Cours 6'!E9</f>
        <v>0</v>
      </c>
      <c r="F7" s="2">
        <f>'Cours 6'!F9</f>
        <v>0</v>
      </c>
      <c r="G7" s="2">
        <f>'Cours 6'!G9</f>
        <v>0</v>
      </c>
      <c r="H7" s="2">
        <f>'Cours 6'!H9</f>
        <v>0</v>
      </c>
      <c r="I7" s="2">
        <f>'Cours 6'!I9</f>
        <v>0</v>
      </c>
      <c r="J7" s="2">
        <f>'Cours 6'!J9</f>
        <v>0</v>
      </c>
      <c r="K7" s="2">
        <f>'Cours 6'!K9</f>
        <v>0</v>
      </c>
      <c r="L7" s="2">
        <f>'Cours 6'!L9</f>
        <v>0</v>
      </c>
      <c r="M7" s="2">
        <f>'Cours 6'!M9</f>
        <v>0</v>
      </c>
      <c r="N7" s="2">
        <f>'Cours 6'!N9</f>
        <v>0</v>
      </c>
      <c r="O7" s="2">
        <f>'Cours 6'!O9</f>
        <v>0</v>
      </c>
      <c r="P7" s="2">
        <f>'Cours 6'!P9</f>
        <v>0</v>
      </c>
      <c r="Q7" s="2">
        <f>'Cours 6'!Q9</f>
        <v>0</v>
      </c>
      <c r="R7" s="2">
        <f>'Cours 6'!R9</f>
        <v>0</v>
      </c>
      <c r="S7" s="2">
        <f>'Cours 6'!S9</f>
        <v>0</v>
      </c>
      <c r="T7" s="2">
        <f>'Cours 6'!T9</f>
        <v>0</v>
      </c>
      <c r="U7" s="2">
        <f>'Cours 6'!U9</f>
        <v>0</v>
      </c>
      <c r="V7" s="2">
        <f>'Cours 6'!V9</f>
        <v>0</v>
      </c>
      <c r="W7" s="2">
        <f>'Cours 6'!W9</f>
        <v>0</v>
      </c>
      <c r="X7" s="2">
        <f>'Cours 6'!X9</f>
        <v>0</v>
      </c>
      <c r="Y7" s="2">
        <f>'Cours 6'!Y9</f>
        <v>0</v>
      </c>
      <c r="Z7" s="2">
        <f>'Cours 6'!Z9</f>
        <v>0</v>
      </c>
      <c r="AA7" s="2">
        <f>'Cours 6'!AA9</f>
        <v>0</v>
      </c>
      <c r="AB7" s="2">
        <f>'Cours 6'!AB9</f>
        <v>0</v>
      </c>
      <c r="AC7" s="2">
        <f>'Cours 6'!AC9</f>
        <v>0</v>
      </c>
      <c r="AD7" s="2">
        <f>'Cours 6'!AD9</f>
        <v>0</v>
      </c>
      <c r="AE7" s="2">
        <f>'Cours 6'!AE9</f>
        <v>0</v>
      </c>
      <c r="AF7" s="19">
        <f t="shared" si="0"/>
        <v>0</v>
      </c>
    </row>
    <row r="8" spans="1:37" ht="24">
      <c r="A8" s="17" t="str">
        <f>'Cours 7'!A1</f>
        <v>Cours:</v>
      </c>
      <c r="B8" s="2">
        <f>'Cours 7'!B9</f>
        <v>0</v>
      </c>
      <c r="C8" s="2">
        <f>'Cours 7'!C9</f>
        <v>0</v>
      </c>
      <c r="D8" s="2">
        <f>'Cours 7'!D9</f>
        <v>0</v>
      </c>
      <c r="E8" s="2">
        <f>'Cours 7'!E9</f>
        <v>0</v>
      </c>
      <c r="F8" s="2">
        <f>'Cours 7'!F9</f>
        <v>0</v>
      </c>
      <c r="G8" s="2">
        <f>'Cours 7'!G9</f>
        <v>0</v>
      </c>
      <c r="H8" s="2">
        <f>'Cours 7'!H9</f>
        <v>0</v>
      </c>
      <c r="I8" s="2">
        <f>'Cours 7'!I9</f>
        <v>0</v>
      </c>
      <c r="J8" s="2">
        <f>'Cours 7'!J9</f>
        <v>0</v>
      </c>
      <c r="K8" s="2">
        <f>'Cours 7'!K9</f>
        <v>0</v>
      </c>
      <c r="L8" s="2">
        <f>'Cours 7'!L9</f>
        <v>0</v>
      </c>
      <c r="M8" s="2">
        <f>'Cours 7'!M9</f>
        <v>0</v>
      </c>
      <c r="N8" s="2">
        <f>'Cours 7'!N9</f>
        <v>0</v>
      </c>
      <c r="O8" s="2">
        <f>'Cours 7'!O9</f>
        <v>0</v>
      </c>
      <c r="P8" s="2">
        <f>'Cours 7'!P9</f>
        <v>0</v>
      </c>
      <c r="Q8" s="2">
        <f>'Cours 7'!Q9</f>
        <v>0</v>
      </c>
      <c r="R8" s="2">
        <f>'Cours 7'!R9</f>
        <v>0</v>
      </c>
      <c r="S8" s="2">
        <f>'Cours 7'!S9</f>
        <v>0</v>
      </c>
      <c r="T8" s="2">
        <f>'Cours 7'!T9</f>
        <v>0</v>
      </c>
      <c r="U8" s="2">
        <f>'Cours 7'!U9</f>
        <v>0</v>
      </c>
      <c r="V8" s="2">
        <f>'Cours 7'!V9</f>
        <v>0</v>
      </c>
      <c r="W8" s="2">
        <f>'Cours 7'!W9</f>
        <v>0</v>
      </c>
      <c r="X8" s="2">
        <f>'Cours 7'!X9</f>
        <v>0</v>
      </c>
      <c r="Y8" s="2">
        <f>'Cours 7'!Y9</f>
        <v>0</v>
      </c>
      <c r="Z8" s="2">
        <f>'Cours 7'!Z9</f>
        <v>0</v>
      </c>
      <c r="AA8" s="2">
        <f>'Cours 7'!AA9</f>
        <v>0</v>
      </c>
      <c r="AB8" s="2">
        <f>'Cours 7'!AB9</f>
        <v>0</v>
      </c>
      <c r="AC8" s="2">
        <f>'Cours 7'!AC9</f>
        <v>0</v>
      </c>
      <c r="AD8" s="2">
        <f>'Cours 7'!AD9</f>
        <v>0</v>
      </c>
      <c r="AE8" s="2">
        <f>'Cours 7'!AE9</f>
        <v>0</v>
      </c>
      <c r="AF8" s="19">
        <f t="shared" si="0"/>
        <v>0</v>
      </c>
    </row>
    <row r="9" spans="1:37" ht="24">
      <c r="A9" s="17" t="str">
        <f>'Cours 8'!A1</f>
        <v xml:space="preserve">Cours: </v>
      </c>
      <c r="B9" s="2">
        <f>'Cours 8'!B9</f>
        <v>0</v>
      </c>
      <c r="C9" s="2">
        <f>'Cours 8'!C9</f>
        <v>0</v>
      </c>
      <c r="D9" s="2">
        <f>'Cours 8'!D9</f>
        <v>0</v>
      </c>
      <c r="E9" s="2">
        <f>'Cours 8'!E9</f>
        <v>0</v>
      </c>
      <c r="F9" s="2">
        <f>'Cours 8'!F9</f>
        <v>0</v>
      </c>
      <c r="G9" s="2">
        <f>'Cours 8'!G9</f>
        <v>0</v>
      </c>
      <c r="H9" s="2">
        <f>'Cours 8'!H9</f>
        <v>0</v>
      </c>
      <c r="I9" s="2">
        <f>'Cours 8'!I9</f>
        <v>0</v>
      </c>
      <c r="J9" s="2">
        <f>'Cours 8'!J9</f>
        <v>0</v>
      </c>
      <c r="K9" s="2">
        <f>'Cours 8'!K9</f>
        <v>0</v>
      </c>
      <c r="L9" s="2">
        <f>'Cours 8'!L9</f>
        <v>0</v>
      </c>
      <c r="M9" s="2">
        <f>'Cours 8'!M9</f>
        <v>0</v>
      </c>
      <c r="N9" s="2">
        <f>'Cours 8'!N9</f>
        <v>0</v>
      </c>
      <c r="O9" s="2">
        <f>'Cours 8'!O9</f>
        <v>0</v>
      </c>
      <c r="P9" s="2">
        <f>'Cours 8'!P9</f>
        <v>0</v>
      </c>
      <c r="Q9" s="2">
        <f>'Cours 8'!Q9</f>
        <v>0</v>
      </c>
      <c r="R9" s="2">
        <f>'Cours 8'!R9</f>
        <v>0</v>
      </c>
      <c r="S9" s="2">
        <f>'Cours 8'!S9</f>
        <v>0</v>
      </c>
      <c r="T9" s="2">
        <f>'Cours 8'!T9</f>
        <v>0</v>
      </c>
      <c r="U9" s="2">
        <f>'Cours 8'!U9</f>
        <v>0</v>
      </c>
      <c r="V9" s="2">
        <f>'Cours 8'!V9</f>
        <v>0</v>
      </c>
      <c r="W9" s="2">
        <f>'Cours 8'!W9</f>
        <v>0</v>
      </c>
      <c r="X9" s="2">
        <f>'Cours 8'!X9</f>
        <v>0</v>
      </c>
      <c r="Y9" s="2">
        <f>'Cours 8'!Y9</f>
        <v>0</v>
      </c>
      <c r="Z9" s="2">
        <f>'Cours 8'!Z9</f>
        <v>0</v>
      </c>
      <c r="AA9" s="2">
        <f>'Cours 8'!AA9</f>
        <v>0</v>
      </c>
      <c r="AB9" s="2">
        <f>'Cours 8'!AB9</f>
        <v>0</v>
      </c>
      <c r="AC9" s="2">
        <f>'Cours 8'!AC9</f>
        <v>0</v>
      </c>
      <c r="AD9" s="2">
        <f>'Cours 8'!AD9</f>
        <v>0</v>
      </c>
      <c r="AE9" s="2">
        <f>'Cours 8'!AE9</f>
        <v>0</v>
      </c>
      <c r="AF9" s="19">
        <f t="shared" si="0"/>
        <v>0</v>
      </c>
    </row>
    <row r="10" spans="1:37" ht="24">
      <c r="A10" s="17" t="str">
        <f>'Cours 9'!A1</f>
        <v xml:space="preserve">Cours: </v>
      </c>
      <c r="B10" s="2">
        <f>'Cours 9'!B9</f>
        <v>0</v>
      </c>
      <c r="C10" s="2">
        <f>'Cours 9'!C9</f>
        <v>0</v>
      </c>
      <c r="D10" s="2">
        <f>'Cours 9'!D9</f>
        <v>0</v>
      </c>
      <c r="E10" s="2">
        <f>'Cours 9'!E9</f>
        <v>0</v>
      </c>
      <c r="F10" s="2">
        <f>'Cours 9'!F9</f>
        <v>0</v>
      </c>
      <c r="G10" s="2">
        <f>'Cours 9'!G9</f>
        <v>0</v>
      </c>
      <c r="H10" s="2">
        <f>'Cours 9'!H9</f>
        <v>0</v>
      </c>
      <c r="I10" s="2">
        <f>'Cours 9'!I9</f>
        <v>0</v>
      </c>
      <c r="J10" s="2">
        <f>'Cours 9'!J9</f>
        <v>0</v>
      </c>
      <c r="K10" s="2">
        <f>'Cours 9'!K9</f>
        <v>0</v>
      </c>
      <c r="L10" s="2">
        <f>'Cours 9'!L9</f>
        <v>0</v>
      </c>
      <c r="M10" s="2">
        <f>'Cours 9'!M9</f>
        <v>0</v>
      </c>
      <c r="N10" s="2">
        <f>'Cours 9'!N9</f>
        <v>0</v>
      </c>
      <c r="O10" s="2">
        <f>'Cours 9'!O9</f>
        <v>0</v>
      </c>
      <c r="P10" s="2">
        <f>'Cours 9'!P9</f>
        <v>0</v>
      </c>
      <c r="Q10" s="2">
        <f>'Cours 9'!Q9</f>
        <v>0</v>
      </c>
      <c r="R10" s="2">
        <f>'Cours 9'!R9</f>
        <v>0</v>
      </c>
      <c r="S10" s="2">
        <f>'Cours 9'!S9</f>
        <v>0</v>
      </c>
      <c r="T10" s="2">
        <f>'Cours 9'!T9</f>
        <v>0</v>
      </c>
      <c r="U10" s="2">
        <f>'Cours 9'!U9</f>
        <v>0</v>
      </c>
      <c r="V10" s="2">
        <f>'Cours 9'!V9</f>
        <v>0</v>
      </c>
      <c r="W10" s="2">
        <f>'Cours 9'!W9</f>
        <v>0</v>
      </c>
      <c r="X10" s="2">
        <f>'Cours 9'!X9</f>
        <v>0</v>
      </c>
      <c r="Y10" s="2">
        <f>'Cours 9'!Y9</f>
        <v>0</v>
      </c>
      <c r="Z10" s="2">
        <f>'Cours 9'!Z9</f>
        <v>0</v>
      </c>
      <c r="AA10" s="2">
        <f>'Cours 9'!AA9</f>
        <v>0</v>
      </c>
      <c r="AB10" s="2">
        <f>'Cours 9'!AB9</f>
        <v>0</v>
      </c>
      <c r="AC10" s="2">
        <f>'Cours 9'!AC9</f>
        <v>0</v>
      </c>
      <c r="AD10" s="2">
        <f>'Cours 9'!AD9</f>
        <v>0</v>
      </c>
      <c r="AE10" s="2">
        <f>'Cours 9'!AE9</f>
        <v>0</v>
      </c>
      <c r="AF10" s="19">
        <f t="shared" si="0"/>
        <v>0</v>
      </c>
    </row>
    <row r="11" spans="1:37" ht="24">
      <c r="A11" s="17" t="str">
        <f>'Cours 10'!A1</f>
        <v xml:space="preserve">Cours: </v>
      </c>
      <c r="B11" s="2">
        <f>'Cours 10'!B9</f>
        <v>0</v>
      </c>
      <c r="C11" s="2">
        <f>'Cours 10'!C9</f>
        <v>0</v>
      </c>
      <c r="D11" s="2">
        <f>'Cours 10'!D9</f>
        <v>0</v>
      </c>
      <c r="E11" s="2">
        <f>'Cours 10'!E9</f>
        <v>0</v>
      </c>
      <c r="F11" s="2">
        <f>'Cours 10'!F9</f>
        <v>0</v>
      </c>
      <c r="G11" s="2">
        <f>'Cours 10'!G9</f>
        <v>0</v>
      </c>
      <c r="H11" s="2">
        <f>'Cours 10'!H9</f>
        <v>0</v>
      </c>
      <c r="I11" s="2">
        <f>'Cours 10'!I9</f>
        <v>0</v>
      </c>
      <c r="J11" s="2">
        <f>'Cours 10'!J9</f>
        <v>0</v>
      </c>
      <c r="K11" s="2">
        <f>'Cours 10'!K9</f>
        <v>0</v>
      </c>
      <c r="L11" s="2">
        <f>'Cours 10'!L9</f>
        <v>0</v>
      </c>
      <c r="M11" s="2">
        <f>'Cours 10'!M9</f>
        <v>0</v>
      </c>
      <c r="N11" s="2">
        <f>'Cours 10'!N9</f>
        <v>0</v>
      </c>
      <c r="O11" s="2">
        <f>'Cours 10'!O9</f>
        <v>0</v>
      </c>
      <c r="P11" s="2">
        <f>'Cours 10'!P9</f>
        <v>0</v>
      </c>
      <c r="Q11" s="2">
        <f>'Cours 10'!Q9</f>
        <v>0</v>
      </c>
      <c r="R11" s="2">
        <f>'Cours 10'!R9</f>
        <v>0</v>
      </c>
      <c r="S11" s="2">
        <f>'Cours 10'!S9</f>
        <v>0</v>
      </c>
      <c r="T11" s="2">
        <f>'Cours 10'!T9</f>
        <v>0</v>
      </c>
      <c r="U11" s="2">
        <f>'Cours 10'!U9</f>
        <v>0</v>
      </c>
      <c r="V11" s="2">
        <f>'Cours 10'!V9</f>
        <v>0</v>
      </c>
      <c r="W11" s="2">
        <f>'Cours 10'!W9</f>
        <v>0</v>
      </c>
      <c r="X11" s="2">
        <f>'Cours 10'!X9</f>
        <v>0</v>
      </c>
      <c r="Y11" s="2">
        <f>'Cours 10'!Y9</f>
        <v>0</v>
      </c>
      <c r="Z11" s="2">
        <f>'Cours 10'!Z9</f>
        <v>0</v>
      </c>
      <c r="AA11" s="2">
        <f>'Cours 10'!AA9</f>
        <v>0</v>
      </c>
      <c r="AB11" s="2">
        <f>'Cours 10'!AB9</f>
        <v>0</v>
      </c>
      <c r="AC11" s="2">
        <f>'Cours 10'!AC9</f>
        <v>0</v>
      </c>
      <c r="AD11" s="2">
        <f>'Cours 10'!AD9</f>
        <v>0</v>
      </c>
      <c r="AE11" s="2">
        <f>'Cours 10'!AE9</f>
        <v>0</v>
      </c>
      <c r="AF11" s="19">
        <f t="shared" si="0"/>
        <v>0</v>
      </c>
    </row>
    <row r="12" spans="1:37" ht="24">
      <c r="A12" s="17" t="str">
        <f>'Cours 11'!A1</f>
        <v xml:space="preserve">Cours: </v>
      </c>
      <c r="B12" s="2">
        <f>'Cours 11'!B9</f>
        <v>0</v>
      </c>
      <c r="C12" s="2">
        <f>'Cours 11'!C9</f>
        <v>0</v>
      </c>
      <c r="D12" s="2">
        <f>'Cours 11'!D9</f>
        <v>0</v>
      </c>
      <c r="E12" s="2">
        <f>'Cours 11'!E9</f>
        <v>0</v>
      </c>
      <c r="F12" s="2">
        <f>'Cours 11'!F9</f>
        <v>0</v>
      </c>
      <c r="G12" s="2">
        <f>'Cours 11'!G9</f>
        <v>0</v>
      </c>
      <c r="H12" s="2">
        <f>'Cours 11'!H9</f>
        <v>0</v>
      </c>
      <c r="I12" s="2">
        <f>'Cours 11'!I9</f>
        <v>0</v>
      </c>
      <c r="J12" s="2">
        <f>'Cours 11'!J9</f>
        <v>0</v>
      </c>
      <c r="K12" s="2">
        <f>'Cours 11'!K9</f>
        <v>0</v>
      </c>
      <c r="L12" s="2">
        <f>'Cours 11'!L9</f>
        <v>0</v>
      </c>
      <c r="M12" s="2">
        <f>'Cours 11'!M9</f>
        <v>0</v>
      </c>
      <c r="N12" s="2">
        <f>'Cours 11'!N9</f>
        <v>0</v>
      </c>
      <c r="O12" s="2">
        <f>'Cours 11'!O9</f>
        <v>0</v>
      </c>
      <c r="P12" s="2">
        <f>'Cours 11'!P9</f>
        <v>0</v>
      </c>
      <c r="Q12" s="2">
        <f>'Cours 11'!Q9</f>
        <v>0</v>
      </c>
      <c r="R12" s="2">
        <f>'Cours 11'!R9</f>
        <v>0</v>
      </c>
      <c r="S12" s="2">
        <f>'Cours 11'!S9</f>
        <v>0</v>
      </c>
      <c r="T12" s="2">
        <f>'Cours 11'!T9</f>
        <v>0</v>
      </c>
      <c r="U12" s="2">
        <f>'Cours 11'!U9</f>
        <v>0</v>
      </c>
      <c r="V12" s="2">
        <f>'Cours 11'!V9</f>
        <v>0</v>
      </c>
      <c r="W12" s="2">
        <f>'Cours 11'!W9</f>
        <v>0</v>
      </c>
      <c r="X12" s="2">
        <f>'Cours 11'!X9</f>
        <v>0</v>
      </c>
      <c r="Y12" s="2">
        <f>'Cours 11'!Y9</f>
        <v>0</v>
      </c>
      <c r="Z12" s="2">
        <f>'Cours 11'!Z9</f>
        <v>0</v>
      </c>
      <c r="AA12" s="2">
        <f>'Cours 11'!AA9</f>
        <v>0</v>
      </c>
      <c r="AB12" s="2">
        <f>'Cours 11'!AB9</f>
        <v>0</v>
      </c>
      <c r="AC12" s="2">
        <f>'Cours 11'!AC9</f>
        <v>0</v>
      </c>
      <c r="AD12" s="2">
        <f>'Cours 11'!AD9</f>
        <v>0</v>
      </c>
      <c r="AE12" s="2">
        <f>'Cours 11'!AE9</f>
        <v>0</v>
      </c>
      <c r="AF12" s="19">
        <f t="shared" si="0"/>
        <v>0</v>
      </c>
    </row>
    <row r="13" spans="1:37" ht="24">
      <c r="A13" s="17" t="str">
        <f>'Cours 12'!A1</f>
        <v>Cours:</v>
      </c>
      <c r="B13" s="2">
        <f>'Cours 12'!B9</f>
        <v>0</v>
      </c>
      <c r="C13" s="2">
        <f>'Cours 12'!C9</f>
        <v>0</v>
      </c>
      <c r="D13" s="2">
        <f>'Cours 12'!D9</f>
        <v>0</v>
      </c>
      <c r="E13" s="2">
        <f>'Cours 12'!E9</f>
        <v>0</v>
      </c>
      <c r="F13" s="2">
        <f>'Cours 12'!F9</f>
        <v>0</v>
      </c>
      <c r="G13" s="2">
        <f>'Cours 12'!G9</f>
        <v>0</v>
      </c>
      <c r="H13" s="2">
        <f>'Cours 12'!H9</f>
        <v>0</v>
      </c>
      <c r="I13" s="2">
        <f>'Cours 12'!I9</f>
        <v>0</v>
      </c>
      <c r="J13" s="2">
        <f>'Cours 12'!J9</f>
        <v>0</v>
      </c>
      <c r="K13" s="2">
        <f>'Cours 12'!K9</f>
        <v>0</v>
      </c>
      <c r="L13" s="2">
        <f>'Cours 12'!L9</f>
        <v>0</v>
      </c>
      <c r="M13" s="2">
        <f>'Cours 12'!M9</f>
        <v>0</v>
      </c>
      <c r="N13" s="2">
        <f>'Cours 12'!N9</f>
        <v>0</v>
      </c>
      <c r="O13" s="2">
        <f>'Cours 12'!O9</f>
        <v>0</v>
      </c>
      <c r="P13" s="2">
        <f>'Cours 12'!P9</f>
        <v>0</v>
      </c>
      <c r="Q13" s="2">
        <f>'Cours 12'!Q9</f>
        <v>0</v>
      </c>
      <c r="R13" s="2">
        <f>'Cours 12'!R9</f>
        <v>0</v>
      </c>
      <c r="S13" s="2">
        <f>'Cours 12'!S9</f>
        <v>0</v>
      </c>
      <c r="T13" s="2">
        <f>'Cours 12'!T9</f>
        <v>0</v>
      </c>
      <c r="U13" s="2">
        <f>'Cours 12'!U9</f>
        <v>0</v>
      </c>
      <c r="V13" s="2">
        <f>'Cours 12'!V9</f>
        <v>0</v>
      </c>
      <c r="W13" s="2">
        <f>'Cours 12'!W9</f>
        <v>0</v>
      </c>
      <c r="X13" s="2">
        <f>'Cours 12'!X9</f>
        <v>0</v>
      </c>
      <c r="Y13" s="2">
        <f>'Cours 12'!Y9</f>
        <v>0</v>
      </c>
      <c r="Z13" s="2">
        <f>'Cours 12'!Z9</f>
        <v>0</v>
      </c>
      <c r="AA13" s="2">
        <f>'Cours 12'!AA9</f>
        <v>0</v>
      </c>
      <c r="AB13" s="2">
        <f>'Cours 12'!AB9</f>
        <v>0</v>
      </c>
      <c r="AC13" s="2">
        <f>'Cours 12'!AC9</f>
        <v>0</v>
      </c>
      <c r="AD13" s="2">
        <f>'Cours 12'!AD9</f>
        <v>0</v>
      </c>
      <c r="AE13" s="2">
        <f>'Cours 12'!AE9</f>
        <v>0</v>
      </c>
      <c r="AF13" s="19">
        <f t="shared" si="0"/>
        <v>0</v>
      </c>
    </row>
    <row r="14" spans="1:37" ht="24">
      <c r="A14" s="6" t="s">
        <v>24</v>
      </c>
      <c r="B14" s="19">
        <f t="shared" ref="B14:AE14" si="1">SUM(B2:B13)</f>
        <v>0</v>
      </c>
      <c r="C14" s="19">
        <f t="shared" si="1"/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21">
        <f>SUM(B2:AE13)</f>
        <v>0</v>
      </c>
    </row>
    <row r="15" spans="1:3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2:3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2:3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2:3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2:3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2:3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2:3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2:3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2:3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2:3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2:3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2:3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2:3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2:3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2:3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2:3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2:3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2:3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2:3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2:3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2:3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2:3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2:3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2:3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2:3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2:3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2:3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2:3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2:3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2:3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2:3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2:3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2:3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</sheetData>
  <conditionalFormatting sqref="AF14">
    <cfRule type="cellIs" dxfId="51" priority="1" operator="notBetween">
      <formula>$AK$2</formula>
      <formula>$AK$3</formula>
    </cfRule>
    <cfRule type="cellIs" dxfId="50" priority="2" operator="between">
      <formula>$AK$2</formula>
      <formula>$AK$3</formula>
    </cfRule>
    <cfRule type="cellIs" dxfId="49" priority="3" operator="between">
      <formula>$AK$2</formula>
      <formula>$AK$3</formula>
    </cfRule>
    <cfRule type="expression" dxfId="48" priority="4">
      <formula>"SI(ET(T7&gt;Y2, T7&lt;Y3))"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3FA1-DAB6-B942-80F6-DE0A46F06E51}">
  <sheetPr>
    <tabColor theme="8"/>
  </sheetPr>
  <dimension ref="A1:AK9"/>
  <sheetViews>
    <sheetView zoomScale="90" zoomScaleNormal="90" workbookViewId="0">
      <selection activeCell="D6" sqref="D6"/>
    </sheetView>
  </sheetViews>
  <sheetFormatPr baseColWidth="10" defaultRowHeight="16"/>
  <cols>
    <col min="1" max="1" width="48" customWidth="1"/>
    <col min="2" max="18" width="5.5" style="1" customWidth="1"/>
    <col min="19" max="30" width="5.5" style="38" customWidth="1"/>
    <col min="31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3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/>
    </row>
    <row r="3" spans="1:37" ht="24">
      <c r="A3" s="6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>SUM(R3:R8)</f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47" priority="1" operator="notBetween">
      <formula>$AK$3</formula>
      <formula>$AK$4</formula>
    </cfRule>
    <cfRule type="cellIs" dxfId="46" priority="2" operator="between">
      <formula>$AK$3</formula>
      <formula>$AK$4</formula>
    </cfRule>
    <cfRule type="cellIs" dxfId="45" priority="3" operator="between">
      <formula>$AK$3</formula>
      <formula>$AK$4</formula>
    </cfRule>
    <cfRule type="expression" dxfId="44" priority="4">
      <formula>"SI(ET(T7&gt;Y2, T7&lt;Y3))"</formula>
    </cfRule>
  </conditionalFormatting>
  <dataValidations count="1">
    <dataValidation type="list" allowBlank="1" showInputMessage="1" showErrorMessage="1" sqref="A3:A8" xr:uid="{1F89F9A5-9BFB-CD4D-A93E-735F88EF8EE7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D01B-A908-6C49-A2F9-4358CF8F285B}">
  <sheetPr>
    <tabColor theme="8"/>
  </sheetPr>
  <dimension ref="A1:AK9"/>
  <sheetViews>
    <sheetView zoomScale="90" zoomScaleNormal="90" workbookViewId="0">
      <selection activeCell="A4" sqref="A4"/>
    </sheetView>
  </sheetViews>
  <sheetFormatPr baseColWidth="10" defaultRowHeight="16"/>
  <cols>
    <col min="1" max="1" width="49.33203125" customWidth="1"/>
    <col min="2" max="17" width="5.5" style="1" customWidth="1"/>
    <col min="18" max="29" width="5.5" style="38" customWidth="1"/>
    <col min="30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5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AD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43" priority="1" operator="notBetween">
      <formula>$AK$3</formula>
      <formula>$AK$4</formula>
    </cfRule>
    <cfRule type="cellIs" dxfId="42" priority="2" operator="between">
      <formula>$AK$3</formula>
      <formula>$AK$4</formula>
    </cfRule>
    <cfRule type="cellIs" dxfId="41" priority="3" operator="between">
      <formula>$AK$3</formula>
      <formula>$AK$4</formula>
    </cfRule>
    <cfRule type="expression" dxfId="40" priority="4">
      <formula>"SI(ET(T7&gt;Y2, T7&lt;Y3))"</formula>
    </cfRule>
  </conditionalFormatting>
  <dataValidations count="1">
    <dataValidation type="list" allowBlank="1" showInputMessage="1" showErrorMessage="1" sqref="A3:A8" xr:uid="{56DAEA27-0BB9-6143-99BF-A2595274375E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BE44-9909-9C49-ABA4-C197C94FCCF1}">
  <sheetPr>
    <tabColor theme="8"/>
  </sheetPr>
  <dimension ref="A1:AK9"/>
  <sheetViews>
    <sheetView zoomScale="90" zoomScaleNormal="90" workbookViewId="0">
      <selection activeCell="T3" sqref="T3"/>
    </sheetView>
  </sheetViews>
  <sheetFormatPr baseColWidth="10" defaultRowHeight="16"/>
  <cols>
    <col min="1" max="1" width="48.1640625" customWidth="1"/>
    <col min="2" max="18" width="5.5" style="1" customWidth="1"/>
    <col min="19" max="30" width="5.5" style="38" customWidth="1"/>
    <col min="31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5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39" priority="1" operator="notBetween">
      <formula>$AK$3</formula>
      <formula>$AK$4</formula>
    </cfRule>
    <cfRule type="cellIs" dxfId="38" priority="2" operator="between">
      <formula>$AK$3</formula>
      <formula>$AK$4</formula>
    </cfRule>
    <cfRule type="cellIs" dxfId="37" priority="3" operator="between">
      <formula>$AK$3</formula>
      <formula>$AK$4</formula>
    </cfRule>
    <cfRule type="expression" dxfId="36" priority="4">
      <formula>"SI(ET(T7&gt;Y2, T7&lt;Y3))"</formula>
    </cfRule>
  </conditionalFormatting>
  <dataValidations count="1">
    <dataValidation type="list" allowBlank="1" showInputMessage="1" showErrorMessage="1" sqref="A3:A8" xr:uid="{AE859CBC-2519-AE45-A332-64AE5150B8C1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1FB8-52BB-1742-B829-7295A65C50CB}">
  <sheetPr>
    <tabColor theme="8"/>
  </sheetPr>
  <dimension ref="A1:AK9"/>
  <sheetViews>
    <sheetView zoomScale="90" zoomScaleNormal="90" workbookViewId="0">
      <selection activeCell="AJ35" sqref="AJ35"/>
    </sheetView>
  </sheetViews>
  <sheetFormatPr baseColWidth="10" defaultRowHeight="16"/>
  <cols>
    <col min="1" max="1" width="48.6640625" customWidth="1"/>
    <col min="2" max="18" width="5.5" style="1" customWidth="1"/>
    <col min="19" max="30" width="5.5" style="38" customWidth="1"/>
    <col min="31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2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35" priority="1" operator="notBetween">
      <formula>$AK$3</formula>
      <formula>$AK$4</formula>
    </cfRule>
    <cfRule type="cellIs" dxfId="34" priority="2" operator="between">
      <formula>$AK$3</formula>
      <formula>$AK$4</formula>
    </cfRule>
    <cfRule type="cellIs" dxfId="33" priority="3" operator="between">
      <formula>$AK$3</formula>
      <formula>$AK$4</formula>
    </cfRule>
    <cfRule type="expression" dxfId="32" priority="4">
      <formula>"SI(ET(T7&gt;Y2, T7&lt;Y3))"</formula>
    </cfRule>
  </conditionalFormatting>
  <dataValidations count="1">
    <dataValidation type="list" allowBlank="1" showInputMessage="1" showErrorMessage="1" sqref="A3:A8" xr:uid="{E7C03943-06B4-8A4A-9934-87A3658DBDCE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023F-D8CB-2841-89F1-66C4C0652031}">
  <sheetPr>
    <tabColor theme="8"/>
  </sheetPr>
  <dimension ref="A1:AK9"/>
  <sheetViews>
    <sheetView zoomScale="90" zoomScaleNormal="90" workbookViewId="0">
      <selection activeCell="AC44" sqref="AC44"/>
    </sheetView>
  </sheetViews>
  <sheetFormatPr baseColWidth="10" defaultRowHeight="16"/>
  <cols>
    <col min="1" max="1" width="48.1640625" customWidth="1"/>
    <col min="2" max="18" width="5.5" style="1" customWidth="1"/>
    <col min="19" max="30" width="5.5" style="38" customWidth="1"/>
    <col min="31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39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31" priority="1" operator="notBetween">
      <formula>$AK$3</formula>
      <formula>$AK$4</formula>
    </cfRule>
    <cfRule type="cellIs" dxfId="30" priority="2" operator="between">
      <formula>$AK$3</formula>
      <formula>$AK$4</formula>
    </cfRule>
    <cfRule type="cellIs" dxfId="29" priority="3" operator="between">
      <formula>$AK$3</formula>
      <formula>$AK$4</formula>
    </cfRule>
    <cfRule type="expression" dxfId="28" priority="4">
      <formula>"SI(ET(T7&gt;Y2, T7&lt;Y3))"</formula>
    </cfRule>
  </conditionalFormatting>
  <dataValidations count="1">
    <dataValidation type="list" allowBlank="1" showInputMessage="1" showErrorMessage="1" sqref="A3:A8" xr:uid="{815251E1-0131-2041-84A9-AEBE110491BC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934B-CF53-5A4A-8C26-CC618246F6CA}">
  <sheetPr>
    <tabColor theme="8"/>
  </sheetPr>
  <dimension ref="A1:AK9"/>
  <sheetViews>
    <sheetView zoomScale="90" zoomScaleNormal="90" workbookViewId="0">
      <selection activeCell="M2" sqref="M2:AE2"/>
    </sheetView>
  </sheetViews>
  <sheetFormatPr baseColWidth="10" defaultRowHeight="16"/>
  <cols>
    <col min="1" max="1" width="48.6640625" customWidth="1"/>
    <col min="2" max="18" width="5.5" style="1" customWidth="1"/>
    <col min="19" max="30" width="5.5" style="38" customWidth="1"/>
    <col min="31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2" customHeight="1">
      <c r="A1" s="40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27" priority="1" operator="notBetween">
      <formula>$AK$3</formula>
      <formula>$AK$4</formula>
    </cfRule>
    <cfRule type="cellIs" dxfId="26" priority="2" operator="between">
      <formula>$AK$3</formula>
      <formula>$AK$4</formula>
    </cfRule>
    <cfRule type="cellIs" dxfId="25" priority="3" operator="between">
      <formula>$AK$3</formula>
      <formula>$AK$4</formula>
    </cfRule>
    <cfRule type="expression" dxfId="24" priority="4">
      <formula>"SI(ET(T7&gt;Y2, T7&lt;Y3))"</formula>
    </cfRule>
  </conditionalFormatting>
  <dataValidations count="1">
    <dataValidation type="list" allowBlank="1" showInputMessage="1" showErrorMessage="1" sqref="A3:A8" xr:uid="{EA0BC615-016E-B946-890B-2AF6D9725051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2145-4FC2-D14F-929E-E3A4CF8CD82C}">
  <sheetPr>
    <tabColor theme="8"/>
  </sheetPr>
  <dimension ref="A1:AK9"/>
  <sheetViews>
    <sheetView zoomScale="90" zoomScaleNormal="90" workbookViewId="0">
      <selection activeCell="Q2" sqref="Q2:AE2"/>
    </sheetView>
  </sheetViews>
  <sheetFormatPr baseColWidth="10" defaultRowHeight="16"/>
  <cols>
    <col min="1" max="1" width="48.6640625" customWidth="1"/>
    <col min="2" max="12" width="5.5" style="1" customWidth="1"/>
    <col min="13" max="25" width="5.5" style="38" customWidth="1"/>
    <col min="26" max="31" width="5.5" style="1" customWidth="1"/>
    <col min="33" max="33" width="4.83203125" bestFit="1" customWidth="1"/>
    <col min="34" max="34" width="4.1640625" bestFit="1" customWidth="1"/>
    <col min="35" max="35" width="9" customWidth="1"/>
    <col min="36" max="36" width="31.1640625" customWidth="1"/>
  </cols>
  <sheetData>
    <row r="1" spans="1:37" ht="40" customHeight="1">
      <c r="A1" s="40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Z1" s="38"/>
      <c r="AA1" s="38"/>
      <c r="AB1" s="38"/>
      <c r="AC1" s="38"/>
      <c r="AD1" s="38"/>
      <c r="AE1" s="38"/>
    </row>
    <row r="2" spans="1:37" ht="24">
      <c r="A2" s="4" t="s">
        <v>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60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3" t="s">
        <v>25</v>
      </c>
      <c r="AJ2" s="9" t="s">
        <v>20</v>
      </c>
      <c r="AK2" s="10">
        <v>0</v>
      </c>
    </row>
    <row r="3" spans="1:37" ht="24">
      <c r="A3" s="6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1">
        <f t="shared" ref="AF3:AF8" si="0">SUM(B3:AE3)</f>
        <v>0</v>
      </c>
      <c r="AJ3" s="7" t="s">
        <v>22</v>
      </c>
      <c r="AK3" s="8">
        <f>AK2*25</f>
        <v>0</v>
      </c>
    </row>
    <row r="4" spans="1:37" ht="24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>
        <f t="shared" si="0"/>
        <v>0</v>
      </c>
      <c r="AJ4" s="7" t="s">
        <v>21</v>
      </c>
      <c r="AK4" s="8">
        <f>AK2*30</f>
        <v>0</v>
      </c>
    </row>
    <row r="5" spans="1:37" ht="24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>
        <f t="shared" si="0"/>
        <v>0</v>
      </c>
    </row>
    <row r="6" spans="1:37" ht="24">
      <c r="A6" s="6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>
        <f t="shared" si="0"/>
        <v>0</v>
      </c>
    </row>
    <row r="7" spans="1:37" ht="24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>
        <f t="shared" si="0"/>
        <v>0</v>
      </c>
    </row>
    <row r="8" spans="1:37" ht="24">
      <c r="A8" s="6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>
        <f t="shared" si="0"/>
        <v>0</v>
      </c>
    </row>
    <row r="9" spans="1:37" ht="24">
      <c r="A9" s="12" t="s">
        <v>24</v>
      </c>
      <c r="B9" s="11">
        <f t="shared" ref="B9:AE9" si="1">SUM(B3:B8)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3">
        <f>SUM(B3:AE8)</f>
        <v>0</v>
      </c>
    </row>
  </sheetData>
  <conditionalFormatting sqref="AF9">
    <cfRule type="cellIs" dxfId="23" priority="1" operator="notBetween">
      <formula>$AK$3</formula>
      <formula>$AK$4</formula>
    </cfRule>
    <cfRule type="cellIs" dxfId="22" priority="2" operator="between">
      <formula>$AK$3</formula>
      <formula>$AK$4</formula>
    </cfRule>
    <cfRule type="cellIs" dxfId="21" priority="3" operator="between">
      <formula>$AK$3</formula>
      <formula>$AK$4</formula>
    </cfRule>
    <cfRule type="expression" dxfId="20" priority="4">
      <formula>"SI(ET(T7&gt;Y2, T7&lt;Y3))"</formula>
    </cfRule>
  </conditionalFormatting>
  <dataValidations count="1">
    <dataValidation type="list" allowBlank="1" showInputMessage="1" showErrorMessage="1" sqref="A3:A8" xr:uid="{AB4E948D-6125-6F46-884C-4C8C5FDBFD7D}">
      <formula1>"Présence en cours, Travail personnel, Lectures obligatoires, Préparation examen / révision, Stage, Examen(s), Autres"</formula1>
    </dataValidation>
  </dataValidation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Mode d'emploi</vt:lpstr>
      <vt:lpstr>Cursus</vt:lpstr>
      <vt:lpstr>Cours 1</vt:lpstr>
      <vt:lpstr>Cours 2</vt:lpstr>
      <vt:lpstr>Cours 3</vt:lpstr>
      <vt:lpstr>Cours 4</vt:lpstr>
      <vt:lpstr>Cours 5</vt:lpstr>
      <vt:lpstr>Cours 6</vt:lpstr>
      <vt:lpstr>Cours 7</vt:lpstr>
      <vt:lpstr>Cours 8</vt:lpstr>
      <vt:lpstr>Cours 9</vt:lpstr>
      <vt:lpstr>Cours 10</vt:lpstr>
      <vt:lpstr>Cours 11</vt:lpstr>
      <vt:lpstr>Cours 12</vt:lpstr>
      <vt:lpstr>Repères</vt:lpstr>
      <vt:lpstr>Scénarios</vt:lpstr>
    </vt:vector>
  </TitlesOfParts>
  <Company>UNIL - CSE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Sylvestre</dc:creator>
  <cp:lastModifiedBy>J.Pouille</cp:lastModifiedBy>
  <dcterms:created xsi:type="dcterms:W3CDTF">2018-06-08T07:31:07Z</dcterms:created>
  <dcterms:modified xsi:type="dcterms:W3CDTF">2019-08-29T08:27:10Z</dcterms:modified>
</cp:coreProperties>
</file>